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5" i="2" l="1"/>
  <c r="E27" i="2"/>
  <c r="E35" i="2"/>
  <c r="F34" i="1" l="1"/>
  <c r="C4" i="2"/>
  <c r="E4" i="2" s="1"/>
  <c r="E36" i="2"/>
  <c r="E33" i="2"/>
  <c r="C6" i="2"/>
  <c r="E6" i="2" s="1"/>
  <c r="E37" i="2"/>
  <c r="E20" i="2"/>
  <c r="E32" i="2"/>
  <c r="E24" i="2"/>
  <c r="E28" i="2"/>
  <c r="D15" i="2"/>
  <c r="E16" i="2"/>
  <c r="E10" i="2"/>
  <c r="E9" i="2"/>
  <c r="E8" i="2"/>
  <c r="E14" i="2"/>
  <c r="E12" i="2"/>
  <c r="E13" i="2"/>
  <c r="C11" i="2"/>
  <c r="D39" i="2"/>
  <c r="C39" i="2"/>
  <c r="E39" i="2"/>
  <c r="D35" i="2"/>
  <c r="C35" i="2"/>
  <c r="D31" i="2"/>
  <c r="C31" i="2"/>
  <c r="E31" i="2" s="1"/>
  <c r="D27" i="2"/>
  <c r="C27" i="2"/>
  <c r="D23" i="2"/>
  <c r="C23" i="2"/>
  <c r="D19" i="2"/>
  <c r="C19" i="2"/>
  <c r="E19" i="2" s="1"/>
  <c r="C5" i="2"/>
  <c r="E5" i="2" s="1"/>
  <c r="C15" i="2"/>
  <c r="E15" i="2" s="1"/>
  <c r="D11" i="2"/>
  <c r="E11" i="2" s="1"/>
  <c r="F33" i="1"/>
  <c r="F31" i="1"/>
  <c r="F29" i="1"/>
  <c r="C7" i="2" l="1"/>
  <c r="E7" i="2" s="1"/>
  <c r="E23" i="2"/>
</calcChain>
</file>

<file path=xl/sharedStrings.xml><?xml version="1.0" encoding="utf-8"?>
<sst xmlns="http://schemas.openxmlformats.org/spreadsheetml/2006/main" count="140" uniqueCount="108">
  <si>
    <t>ГОДОВОЙ ОТЧЕТ</t>
  </si>
  <si>
    <t>о выполнении муниципальной программы Юрлинского муниципального района</t>
  </si>
  <si>
    <t>№ п/п</t>
  </si>
  <si>
    <t>Целевой показатель, ед.измерения</t>
  </si>
  <si>
    <t>отклонение, %</t>
  </si>
  <si>
    <t>причины отклонения от планового значения</t>
  </si>
  <si>
    <t>наименование программных мероприятий</t>
  </si>
  <si>
    <t>Доля детей от 1,5 до 7 лет, стоящих в очереди в дошкольные образовательные организации</t>
  </si>
  <si>
    <t>2.Предоставление дошкольного образования негосударствен-ными организациями за счет субсидий из краевого бюджета на возмещение затрат</t>
  </si>
  <si>
    <t>3. Поддержка семей, имеющих детей в возрасте от 1,5 до 5 лет, не посещающих муниципальные дошкольные образовательные учреждения</t>
  </si>
  <si>
    <t>1.Создание дополнительных мест для организации дошкольного образования в Юрлинском районе</t>
  </si>
  <si>
    <t>Подпрограмма 1 "Дошкольное образование"</t>
  </si>
  <si>
    <t>Подпрограмма 2 "Общее (начальное, основное, среднее) образование"</t>
  </si>
  <si>
    <t>Удовлетворенность населения доступностью и качеством услуг общего образования по итогам опросов общественного мнения</t>
  </si>
  <si>
    <t>1.Предоставление государственной услуги по проведению комплексного обследования детей, нуждающихся в специальных образовательных маршрутах.</t>
  </si>
  <si>
    <t>2. Участие в проекте «Мобильный учитель».</t>
  </si>
  <si>
    <t>Доля выпускников 11-х классов, получивших аттестаты о среднем образовании</t>
  </si>
  <si>
    <t>Подготовка кадров на КПК, увеличение количества педагогов с высшей и первой квалификационной категорией.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</si>
  <si>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</t>
  </si>
  <si>
    <t>3.Сопровождение телекоммуника-ционной образовательной сети "Образование 2.0", в т.ч. электронных дневников</t>
  </si>
  <si>
    <t>4.Участие в  проекте «Мобильный учитель».</t>
  </si>
  <si>
    <t>5. Организация предоставления общедоступного и бесплатного дошкольного, начального общего, основного общего, среднего образования</t>
  </si>
  <si>
    <t>1. Развитие электронных услуг в сфере образования. 2. Организационно-техническое сопровождение использования дистанционных образовательных технологий образовательными учреждениями.</t>
  </si>
  <si>
    <t>Подпрограмма 3 "Дополнительное образование"</t>
  </si>
  <si>
    <t>Доля детей, охваченных образовательными программами дополнительного образования детей в организациях неспортивной направленности, в общей численности детей и молодежи в возрасте 5-18 лет</t>
  </si>
  <si>
    <t>Предоставление общедоступного бесплатного дополнительного образования</t>
  </si>
  <si>
    <t>Подпрограмма 4 "Повышение педагогического мастерства"</t>
  </si>
  <si>
    <t>Доля учителей начального общего образования, прошедших обучение по федеральному государственному образовательному стандарту</t>
  </si>
  <si>
    <t>Обеспечение повышения квалификации учителей начальных классов и учителей, преподающих общеобразовательные предметы в основной школе, по вопросам введения ФГОС</t>
  </si>
  <si>
    <t>Доля учителей основного общего образования, прошедших обучение по федеральному государственному образовательному стандарту</t>
  </si>
  <si>
    <t>Удельный вес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направлению, в общей численности педагогических работников дошкольного образования</t>
  </si>
  <si>
    <t>Обеспечение повышения квалификации педагогических работников дошкольного образования по вопросам введения ФГОС</t>
  </si>
  <si>
    <t>Доля аттестованных педагогических работников к общему числу педагогических работников района</t>
  </si>
  <si>
    <t>Повышение социального статуса педагога в социуме</t>
  </si>
  <si>
    <t>Подпрограмма 5 "Одаренные дети"</t>
  </si>
  <si>
    <t>Количество участников муниципальных, региональных и всероссийских олимпиад, интеллектуальных и спортивных соревнований и творческих работ</t>
  </si>
  <si>
    <t>Количество победителей и призёров олимпиад, интеллектуальных и творческих конкурсов, спортивных соревнований различного уровня</t>
  </si>
  <si>
    <t>Проведение муниципального этапа и участие в региональном этапе всероссийской олимпиады учащихся</t>
  </si>
  <si>
    <t>Конкурс учебно – исследовательских работ «Я- исследователь», проведение игр «Грамотей», «Марафон знаний», «Знаток истории», олимпиада для учащихся 3-4 классов «Умники и умницы», конкурс «Ученик года», конкурс чтецов "Живая классика"</t>
  </si>
  <si>
    <t>Вручение памятных подарков выпускникам школ, награждённым медалями «За особые успехи в учении»</t>
  </si>
  <si>
    <t>Количество преподавателей, принявших участие в мастер – классах, семинарах</t>
  </si>
  <si>
    <t>Семинары для учителей – предметников по обучению диагностическим методикам отбора одарённых детей</t>
  </si>
  <si>
    <t>Стимулирование преподавателей, работающих с одарёнными детьми</t>
  </si>
  <si>
    <t>Проведение муниципального этапа и участие в региональном этапе всероссийской олимпиады учащихся, конкурсы «Ученик года», «Живая классика», конкурс учебно-исследовательс-ких работ «Я- исследователь» и др.</t>
  </si>
  <si>
    <t>не менее 69 чел.</t>
  </si>
  <si>
    <t>не менее 6 чел.</t>
  </si>
  <si>
    <t>Подпрограмма 6 "Приведение образовательных учреждений в нормативное состояние"</t>
  </si>
  <si>
    <t>Соответствуют требованиям надзорных органов 100% образовательных учреждений</t>
  </si>
  <si>
    <t>Строительные и ремонтные работы в образовательных учреждениях</t>
  </si>
  <si>
    <t>Подпрограмма 7 "Оздоровление, отдых, занятость детей и подростков"</t>
  </si>
  <si>
    <t>1. Оплата за путевки в загородные лагеря и санатории, в т.ч. оборонно-спортивный</t>
  </si>
  <si>
    <t xml:space="preserve">2. Компенсация расходов родительского взноса за приобретение путевок за детей, состоящих на разных учетах и одаренных детей </t>
  </si>
  <si>
    <t>3. Оплата расходов на ГСМ по подвозу детей и подростков к месту отдыха и оздоровления</t>
  </si>
  <si>
    <t>4. Оплата труда подростков и работников в лагерях труда и отдыха</t>
  </si>
  <si>
    <t>5. Стимулирование образовательных учреждений по итогам летней оздоровительной кампании, секретаря координационного совета по летней занятости</t>
  </si>
  <si>
    <t>6. Организация отдыха и оздоровления детей</t>
  </si>
  <si>
    <t>Подпрограмма 8 "Обеспечение деятельности Программы и прочих мероприятий в области образования"</t>
  </si>
  <si>
    <t>Обеспечено финансирование функционирования системы образования</t>
  </si>
  <si>
    <t>Наименование муниципальной программы, подпрограммы</t>
  </si>
  <si>
    <t>Объем и источники финансирования</t>
  </si>
  <si>
    <t>источники финансирования</t>
  </si>
  <si>
    <t>план</t>
  </si>
  <si>
    <t>факт</t>
  </si>
  <si>
    <t>% исполнения</t>
  </si>
  <si>
    <t>причины неосвоения бюджетных средств</t>
  </si>
  <si>
    <t>Бюджет Юрлинского муниципального района</t>
  </si>
  <si>
    <t>Краевой бюджет</t>
  </si>
  <si>
    <t>тыс.руб.</t>
  </si>
  <si>
    <t>Внебюджетные источники</t>
  </si>
  <si>
    <t>Итого</t>
  </si>
  <si>
    <t>Подпрограмма 2                            "Общее (начальное, основное, среднее) образование</t>
  </si>
  <si>
    <t>Подпрограмма 1                                    "Дошкольное общее образование"</t>
  </si>
  <si>
    <t>Подпрограмма 3                                               "Дополнительное образование"</t>
  </si>
  <si>
    <t>Подпрограмма 4                                   "Повышение педагогического мастерства"</t>
  </si>
  <si>
    <t>Подпрограмма 5                                "Одаренные дети"</t>
  </si>
  <si>
    <t>Подпрограмма 6                      "Приведение образовательных учреждений в нормотивное состояние"</t>
  </si>
  <si>
    <t>Подпрограмма 7                  "Оздоровление, отдых, занятость детей и подростков"</t>
  </si>
  <si>
    <t>Подпрограмма 8   "Обеспечение деятельности Программы и прочих мероприятий в области образования"</t>
  </si>
  <si>
    <t>Уменьшение количества учащихся</t>
  </si>
  <si>
    <t>Отсутствие заявлений на санаторно-курортное оздоровление, несвоевременное внесение родительской платы за присмотр и уход</t>
  </si>
  <si>
    <t>6 человек</t>
  </si>
  <si>
    <t>Информация о внесенных ответственным исполнителем изменениях в муниципальную программу</t>
  </si>
  <si>
    <t>Данные об использовании бюджетных ассигнований и иных средств на выполнение мероприятий</t>
  </si>
  <si>
    <t>Достигнутые целевые показатели, причины невыполнения показателей</t>
  </si>
  <si>
    <t>Анализ факторов, повлиявших на ход реализации муниципальной программы</t>
  </si>
  <si>
    <t>Начальник управления образования</t>
  </si>
  <si>
    <t>Иванова Г.Н.</t>
  </si>
  <si>
    <t>Исполнитель</t>
  </si>
  <si>
    <t>Муниципальная программа "Развитие образования в Юрлинском районе на 2016-2018гг.</t>
  </si>
  <si>
    <t>плановое значение на 2016 год (%)</t>
  </si>
  <si>
    <t>фактическое значение на 2016 год (%)</t>
  </si>
  <si>
    <t>за 2016 год</t>
  </si>
  <si>
    <t>"Развитие системы образования Юрлинского муниципального района на 2016-2018 годы"</t>
  </si>
  <si>
    <t>Постановление администрации Юрлинского муниципального района №112 от 04.05.2016 года "О внесении изменений и дополнений в муниципальную программу "Развитие системы образования Юрлинского муниципального района"</t>
  </si>
  <si>
    <t>Постановление администрации Юрлинского муниципального района №200 от 11.07.2016 года "О внесении изменений и дополнений в муниципальную программу "Развитие системы образования Юрлинского муниципального района"</t>
  </si>
  <si>
    <t>Постановление администрации Юрлинского муниципального района №255 от 12.09.2016 года "О внесении изменений и дополнений в муниципальную программу "Развитие системы образования Юрлинского муниципального района"</t>
  </si>
  <si>
    <t>Постановление администрации Юрлинского муниципального района №402 от 29.12.2016 года "О внесении изменений и дополнений в муниципальную программу "Развитие системы образования Юрлинского муниципального района"</t>
  </si>
  <si>
    <t>Третьякова Ю.М.</t>
  </si>
  <si>
    <t>Миграция населения из других населенных пунктов района в с.Юрла</t>
  </si>
  <si>
    <t>не менее 0,5 %</t>
  </si>
  <si>
    <t>Количество медалистов выпускников общеобразовательных учреждений</t>
  </si>
  <si>
    <t>Охват оздоровлением и отдыхом детей в возрасте от 7 лет до 17 лет составит  85% в 2018 году</t>
  </si>
  <si>
    <t>ответственный исполнитель программы - Управление образования администрации Юрлинского муниципального района</t>
  </si>
  <si>
    <t>Актуальной очереди в дошкольные образовательные учреждения детей в возрасте с 3-х до 7 лет в районе нет. Повысилась доля численности детей в возрасте от 1,5 до 3 лет, получающих услугу дошкольного образования. Увеличилось доля детей поставленных на учет на получение услуги ДДО с использованием информационно-телекоммуникационной сети Интернет. Укрплялось материально-техническое состояние имущественного комплекса образовательных организаций: проведены текущий ремонт в 9 образовательных учреждениях, приведено в соответствии стребованиями надзорных органов здание Лобановского детского сада и для него  приобретено новое технологиеское  и игровое оборудование. В 2016 году большое внимание было уделено реализации программы «Одарённые дети». Результатом этой работы является всё более активное вовлечение обучающихся во всевозможные интеллектуальные и творческие конкурсы, олимпиады, соревнования другие мероприятия школьного, муниципального, регионального уровней с хорошими показателями. Увеличилось число победителей и призеров как муниципального, так и регионального этапов Всероссийсской олимпиады школьников. Особенно наблюдается систематизированная работа МБОУ "Юрлинская средняя школа им. Л.Барышева". В рамках введения и реализации ФГОС в образовательных учреждениях района педагоги своевременно проходят курсы повышения квалификации, переподготовку. В связи с этим в этом году перевыполнен план на 5,5 %. Наблюдается положительная динамика участия педагогов в различных конкурсах, в т.ч. в конкурсе "Учитель года", олимпиадах, семинарах, конференциях, особенно в региональных и всероссийских. На 100% выполнен план по атестации педагогических работников. С 2014 года идёт  повышение среднего балла по ЕГЭ, увеличилось число выпускников, награжденных медалью "За отличные успехи в учении",  нет отсева, увеличислось количество учащихся, поступивших в 10 кл.  (с 17 чел. в 2015 г. до 30 чел. в 2016 г.). Благодаря действию муниципальной программы "Кадры", сохраняется приток молодых специалистов в ОУ района. Увеличилось число  занимающихся в спортивных секциях на 54 человека, в т.ч. и  в д.Чужья, где в 2015 году был введён в эксплуатацию спортивный зал. Увеличилось число детей оздоровленных в загородных лагерях и лагерях дневного пребывания. В тоже время не удаётся  снизить число правонарушений среди несовершеннолетних.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основном все запланирванные мероприятия на 2016 г. выполнены в срок до 31 декабря 2016 г., за исключением участие в проекте "Мобильный учитель".                                                                                                                                                                                                          Исполнение бюджета за 2016 год составило 99, 98 %</t>
  </si>
  <si>
    <t>Отсутствие заявлений на путевки в загородные оздоровительные лагеря</t>
  </si>
  <si>
    <t>Уменьшение количества воспитанников</t>
  </si>
  <si>
    <t>Низкое финансовое  обеспечение родителей, отсутствие заявлений от родителей</t>
  </si>
  <si>
    <t>1)уменьшения количества очередности в  дошкольных общеобразовательных учреждениях                                                                                                                                                     2) систематизировлась работа с одаренными детьми,                                                                                                                                  3)стимулирование педагогических работников положительно повлияло на повышение качества обучения,                                                                                                        4)улучшение спортивно-материальной базы Дома детского творчества, ввод в эксплуатацию спортивного зала  и  появления молодого специлиста по физкультуре МБОУ "Чужьинская ООШ" повлияло на увеличение желающих заниматься физической 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</si>
</sst>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Fill="1" applyBorder="1"/>
    <xf numFmtId="0" fontId="5" fillId="0" borderId="0" xfId="0" applyFont="1" applyAlignment="1"/>
    <xf numFmtId="0" fontId="2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right"/>
    </xf>
    <xf numFmtId="0" fontId="0" fillId="0" borderId="0" xfId="0" applyFo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0" xfId="0" applyFont="1" applyFill="1"/>
    <xf numFmtId="0" fontId="7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vertical="top"/>
    </xf>
    <xf numFmtId="2" fontId="2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opLeftCell="A43" zoomScale="95" zoomScaleNormal="95" workbookViewId="0">
      <selection activeCell="A51" sqref="A51:E56"/>
    </sheetView>
  </sheetViews>
  <sheetFormatPr defaultRowHeight="15" x14ac:dyDescent="0.25"/>
  <cols>
    <col min="1" max="1" width="6.85546875" customWidth="1"/>
    <col min="2" max="2" width="29.85546875" customWidth="1"/>
    <col min="3" max="3" width="35.7109375" customWidth="1"/>
    <col min="4" max="4" width="18.28515625" customWidth="1"/>
    <col min="5" max="5" width="22.140625" customWidth="1"/>
    <col min="6" max="6" width="15.28515625" customWidth="1"/>
    <col min="7" max="7" width="76.7109375" customWidth="1"/>
  </cols>
  <sheetData>
    <row r="2" spans="1:12" x14ac:dyDescent="0.25">
      <c r="A2" s="42" t="s">
        <v>0</v>
      </c>
      <c r="B2" s="42"/>
      <c r="C2" s="42"/>
      <c r="D2" s="42"/>
      <c r="E2" s="42"/>
      <c r="F2" s="42"/>
      <c r="G2" s="42"/>
      <c r="H2" s="1"/>
      <c r="I2" s="1"/>
      <c r="J2" s="1"/>
      <c r="K2" s="1"/>
      <c r="L2" s="1"/>
    </row>
    <row r="3" spans="1:12" x14ac:dyDescent="0.25">
      <c r="A3" s="42" t="s">
        <v>1</v>
      </c>
      <c r="B3" s="42"/>
      <c r="C3" s="42"/>
      <c r="D3" s="42"/>
      <c r="E3" s="42"/>
      <c r="F3" s="42"/>
      <c r="G3" s="42"/>
      <c r="H3" s="1"/>
      <c r="I3" s="1"/>
      <c r="J3" s="1"/>
      <c r="K3" s="1"/>
      <c r="L3" s="1"/>
    </row>
    <row r="4" spans="1:12" x14ac:dyDescent="0.25">
      <c r="A4" s="40" t="s">
        <v>92</v>
      </c>
      <c r="B4" s="40"/>
      <c r="C4" s="40"/>
      <c r="D4" s="40"/>
      <c r="E4" s="40"/>
      <c r="F4" s="40"/>
      <c r="G4" s="40"/>
      <c r="H4" s="2"/>
      <c r="I4" s="2"/>
      <c r="J4" s="2"/>
      <c r="K4" s="2"/>
      <c r="L4" s="2"/>
    </row>
    <row r="5" spans="1:12" x14ac:dyDescent="0.25">
      <c r="A5" s="18"/>
      <c r="B5" s="18"/>
      <c r="C5" s="40" t="s">
        <v>91</v>
      </c>
      <c r="D5" s="40"/>
      <c r="E5" s="40"/>
      <c r="F5" s="40"/>
      <c r="G5" s="18"/>
      <c r="H5" s="2"/>
      <c r="I5" s="2"/>
      <c r="J5" s="2"/>
      <c r="K5" s="2"/>
      <c r="L5" s="2"/>
    </row>
    <row r="6" spans="1:12" x14ac:dyDescent="0.25">
      <c r="A6" s="3"/>
      <c r="B6" s="3"/>
      <c r="C6" s="3"/>
      <c r="D6" s="3"/>
      <c r="E6" s="3"/>
      <c r="F6" s="3"/>
      <c r="G6" s="3"/>
    </row>
    <row r="7" spans="1:12" x14ac:dyDescent="0.25">
      <c r="A7" s="43" t="s">
        <v>102</v>
      </c>
      <c r="B7" s="43"/>
      <c r="C7" s="43"/>
      <c r="D7" s="43"/>
      <c r="E7" s="43"/>
      <c r="F7" s="43"/>
      <c r="G7" s="43"/>
      <c r="H7" s="1"/>
      <c r="I7" s="1"/>
      <c r="J7" s="1"/>
      <c r="K7" s="1"/>
      <c r="L7" s="1"/>
    </row>
    <row r="8" spans="1:12" x14ac:dyDescent="0.25">
      <c r="A8" s="3"/>
      <c r="B8" s="3"/>
      <c r="C8" s="3"/>
      <c r="D8" s="3"/>
      <c r="E8" s="3"/>
      <c r="F8" s="3"/>
      <c r="G8" s="3"/>
    </row>
    <row r="9" spans="1:12" ht="210.75" customHeight="1" x14ac:dyDescent="0.25">
      <c r="A9" s="39" t="s">
        <v>103</v>
      </c>
      <c r="B9" s="39"/>
      <c r="C9" s="39"/>
      <c r="D9" s="39"/>
      <c r="E9" s="39"/>
      <c r="F9" s="39"/>
      <c r="G9" s="39"/>
    </row>
    <row r="10" spans="1:12" x14ac:dyDescent="0.25">
      <c r="A10" s="3"/>
      <c r="B10" s="3"/>
      <c r="C10" s="3"/>
      <c r="D10" s="3"/>
      <c r="E10" s="3"/>
      <c r="F10" s="3"/>
      <c r="G10" s="3"/>
    </row>
    <row r="11" spans="1:12" x14ac:dyDescent="0.25">
      <c r="A11" s="41" t="s">
        <v>83</v>
      </c>
      <c r="B11" s="41"/>
      <c r="C11" s="41"/>
      <c r="D11" s="41"/>
      <c r="E11" s="41"/>
      <c r="F11" s="41"/>
      <c r="G11" s="3"/>
    </row>
    <row r="12" spans="1:12" ht="34.5" customHeight="1" x14ac:dyDescent="0.25">
      <c r="A12" s="5" t="s">
        <v>2</v>
      </c>
      <c r="B12" s="6" t="s">
        <v>3</v>
      </c>
      <c r="C12" s="6" t="s">
        <v>6</v>
      </c>
      <c r="D12" s="6" t="s">
        <v>89</v>
      </c>
      <c r="E12" s="6" t="s">
        <v>90</v>
      </c>
      <c r="F12" s="6" t="s">
        <v>4</v>
      </c>
      <c r="G12" s="6" t="s">
        <v>5</v>
      </c>
    </row>
    <row r="13" spans="1:12" ht="15.75" customHeight="1" x14ac:dyDescent="0.25">
      <c r="A13" s="36" t="s">
        <v>11</v>
      </c>
      <c r="B13" s="37"/>
      <c r="C13" s="37"/>
      <c r="D13" s="37"/>
      <c r="E13" s="37"/>
      <c r="F13" s="37"/>
      <c r="G13" s="38"/>
    </row>
    <row r="14" spans="1:12" ht="34.5" customHeight="1" x14ac:dyDescent="0.25">
      <c r="A14" s="46">
        <v>1</v>
      </c>
      <c r="B14" s="45" t="s">
        <v>7</v>
      </c>
      <c r="C14" s="7" t="s">
        <v>10</v>
      </c>
      <c r="D14" s="47">
        <v>0</v>
      </c>
      <c r="E14" s="47">
        <v>6.4</v>
      </c>
      <c r="F14" s="47">
        <v>-6.4</v>
      </c>
      <c r="G14" s="50" t="s">
        <v>98</v>
      </c>
    </row>
    <row r="15" spans="1:12" ht="48" customHeight="1" x14ac:dyDescent="0.25">
      <c r="A15" s="46"/>
      <c r="B15" s="45"/>
      <c r="C15" s="7" t="s">
        <v>8</v>
      </c>
      <c r="D15" s="47"/>
      <c r="E15" s="47"/>
      <c r="F15" s="47"/>
      <c r="G15" s="50"/>
    </row>
    <row r="16" spans="1:12" ht="40.5" customHeight="1" x14ac:dyDescent="0.25">
      <c r="A16" s="46"/>
      <c r="B16" s="45"/>
      <c r="C16" s="7" t="s">
        <v>9</v>
      </c>
      <c r="D16" s="47"/>
      <c r="E16" s="47"/>
      <c r="F16" s="47"/>
      <c r="G16" s="50"/>
    </row>
    <row r="17" spans="1:7" x14ac:dyDescent="0.25">
      <c r="A17" s="52" t="s">
        <v>12</v>
      </c>
      <c r="B17" s="52"/>
      <c r="C17" s="52"/>
      <c r="D17" s="52"/>
      <c r="E17" s="52"/>
      <c r="F17" s="52"/>
      <c r="G17" s="52"/>
    </row>
    <row r="18" spans="1:7" ht="51" customHeight="1" x14ac:dyDescent="0.25">
      <c r="A18" s="51">
        <v>1</v>
      </c>
      <c r="B18" s="48" t="s">
        <v>13</v>
      </c>
      <c r="C18" s="19" t="s">
        <v>14</v>
      </c>
      <c r="D18" s="49">
        <v>66</v>
      </c>
      <c r="E18" s="49">
        <v>66</v>
      </c>
      <c r="F18" s="49">
        <v>0</v>
      </c>
      <c r="G18" s="44"/>
    </row>
    <row r="19" spans="1:7" ht="19.5" customHeight="1" x14ac:dyDescent="0.25">
      <c r="A19" s="51"/>
      <c r="B19" s="48"/>
      <c r="C19" s="30" t="s">
        <v>15</v>
      </c>
      <c r="D19" s="49"/>
      <c r="E19" s="49"/>
      <c r="F19" s="49"/>
      <c r="G19" s="44"/>
    </row>
    <row r="20" spans="1:7" ht="40.5" customHeight="1" x14ac:dyDescent="0.25">
      <c r="A20" s="20">
        <v>2</v>
      </c>
      <c r="B20" s="21" t="s">
        <v>16</v>
      </c>
      <c r="C20" s="22" t="s">
        <v>17</v>
      </c>
      <c r="D20" s="23">
        <v>100</v>
      </c>
      <c r="E20" s="23">
        <v>100</v>
      </c>
      <c r="F20" s="23">
        <v>0</v>
      </c>
      <c r="G20" s="24"/>
    </row>
    <row r="21" spans="1:7" ht="64.5" customHeight="1" x14ac:dyDescent="0.25">
      <c r="A21" s="54">
        <v>3</v>
      </c>
      <c r="B21" s="48" t="s">
        <v>18</v>
      </c>
      <c r="C21" s="25" t="s">
        <v>22</v>
      </c>
      <c r="D21" s="55">
        <v>64</v>
      </c>
      <c r="E21" s="55">
        <v>64</v>
      </c>
      <c r="F21" s="55">
        <v>0</v>
      </c>
      <c r="G21" s="58"/>
    </row>
    <row r="22" spans="1:7" ht="39.75" customHeight="1" x14ac:dyDescent="0.25">
      <c r="A22" s="54"/>
      <c r="B22" s="48"/>
      <c r="C22" s="19" t="s">
        <v>19</v>
      </c>
      <c r="D22" s="56"/>
      <c r="E22" s="56"/>
      <c r="F22" s="56"/>
      <c r="G22" s="59"/>
    </row>
    <row r="23" spans="1:7" ht="20.25" customHeight="1" x14ac:dyDescent="0.25">
      <c r="A23" s="54"/>
      <c r="B23" s="48"/>
      <c r="C23" s="19" t="s">
        <v>20</v>
      </c>
      <c r="D23" s="56"/>
      <c r="E23" s="56"/>
      <c r="F23" s="56"/>
      <c r="G23" s="59"/>
    </row>
    <row r="24" spans="1:7" ht="54" customHeight="1" x14ac:dyDescent="0.25">
      <c r="A24" s="54"/>
      <c r="B24" s="48"/>
      <c r="C24" s="19" t="s">
        <v>21</v>
      </c>
      <c r="D24" s="57"/>
      <c r="E24" s="57"/>
      <c r="F24" s="57"/>
      <c r="G24" s="60"/>
    </row>
    <row r="25" spans="1:7" x14ac:dyDescent="0.25">
      <c r="A25" s="53" t="s">
        <v>23</v>
      </c>
      <c r="B25" s="53"/>
      <c r="C25" s="53"/>
      <c r="D25" s="53"/>
      <c r="E25" s="53"/>
      <c r="F25" s="53"/>
      <c r="G25" s="53"/>
    </row>
    <row r="26" spans="1:7" ht="79.5" customHeight="1" x14ac:dyDescent="0.25">
      <c r="A26" s="26">
        <v>1</v>
      </c>
      <c r="B26" s="19" t="s">
        <v>24</v>
      </c>
      <c r="C26" s="19" t="s">
        <v>25</v>
      </c>
      <c r="D26" s="27">
        <v>74</v>
      </c>
      <c r="E26" s="27">
        <v>74</v>
      </c>
      <c r="F26" s="27">
        <v>0</v>
      </c>
      <c r="G26" s="27"/>
    </row>
    <row r="27" spans="1:7" x14ac:dyDescent="0.25">
      <c r="A27" s="53" t="s">
        <v>26</v>
      </c>
      <c r="B27" s="53"/>
      <c r="C27" s="53"/>
      <c r="D27" s="53"/>
      <c r="E27" s="53"/>
      <c r="F27" s="53"/>
      <c r="G27" s="53"/>
    </row>
    <row r="28" spans="1:7" ht="60.75" customHeight="1" x14ac:dyDescent="0.25">
      <c r="A28" s="26">
        <v>1</v>
      </c>
      <c r="B28" s="28" t="s">
        <v>27</v>
      </c>
      <c r="C28" s="61" t="s">
        <v>28</v>
      </c>
      <c r="D28" s="27">
        <v>100</v>
      </c>
      <c r="E28" s="27">
        <v>100</v>
      </c>
      <c r="F28" s="27">
        <v>0</v>
      </c>
      <c r="G28" s="27"/>
    </row>
    <row r="29" spans="1:7" ht="48.75" x14ac:dyDescent="0.25">
      <c r="A29" s="26">
        <v>2</v>
      </c>
      <c r="B29" s="28" t="s">
        <v>29</v>
      </c>
      <c r="C29" s="61"/>
      <c r="D29" s="27">
        <v>90</v>
      </c>
      <c r="E29" s="27">
        <v>92.4</v>
      </c>
      <c r="F29" s="27">
        <f>E29-D29</f>
        <v>2.4000000000000057</v>
      </c>
      <c r="G29" s="27"/>
    </row>
    <row r="30" spans="1:7" ht="111" customHeight="1" x14ac:dyDescent="0.25">
      <c r="A30" s="26">
        <v>3</v>
      </c>
      <c r="B30" s="28" t="s">
        <v>30</v>
      </c>
      <c r="C30" s="25" t="s">
        <v>31</v>
      </c>
      <c r="D30" s="27">
        <v>93</v>
      </c>
      <c r="E30" s="27">
        <v>96.1</v>
      </c>
      <c r="F30" s="31">
        <v>3.1</v>
      </c>
      <c r="G30" s="28"/>
    </row>
    <row r="31" spans="1:7" ht="36.75" x14ac:dyDescent="0.25">
      <c r="A31" s="26">
        <v>4</v>
      </c>
      <c r="B31" s="28" t="s">
        <v>32</v>
      </c>
      <c r="C31" s="25" t="s">
        <v>33</v>
      </c>
      <c r="D31" s="27">
        <v>80</v>
      </c>
      <c r="E31" s="27">
        <v>80</v>
      </c>
      <c r="F31" s="27">
        <f>E31-D31</f>
        <v>0</v>
      </c>
      <c r="G31" s="27"/>
    </row>
    <row r="32" spans="1:7" x14ac:dyDescent="0.25">
      <c r="A32" s="53" t="s">
        <v>34</v>
      </c>
      <c r="B32" s="53"/>
      <c r="C32" s="53"/>
      <c r="D32" s="53"/>
      <c r="E32" s="53"/>
      <c r="F32" s="53"/>
      <c r="G32" s="53"/>
    </row>
    <row r="33" spans="1:8" ht="60.75" x14ac:dyDescent="0.25">
      <c r="A33" s="26">
        <v>1</v>
      </c>
      <c r="B33" s="28" t="s">
        <v>35</v>
      </c>
      <c r="C33" s="28" t="s">
        <v>37</v>
      </c>
      <c r="D33" s="27">
        <v>65</v>
      </c>
      <c r="E33" s="27">
        <v>66.2</v>
      </c>
      <c r="F33" s="27">
        <f>E33-D33</f>
        <v>1.2000000000000028</v>
      </c>
      <c r="G33" s="27"/>
    </row>
    <row r="34" spans="1:8" ht="84.75" customHeight="1" x14ac:dyDescent="0.25">
      <c r="A34" s="26">
        <v>2</v>
      </c>
      <c r="B34" s="28" t="s">
        <v>36</v>
      </c>
      <c r="C34" s="19" t="s">
        <v>38</v>
      </c>
      <c r="D34" s="27">
        <v>20</v>
      </c>
      <c r="E34" s="27">
        <v>22.3</v>
      </c>
      <c r="F34" s="27">
        <f>E34-D34</f>
        <v>2.3000000000000007</v>
      </c>
      <c r="G34" s="27"/>
    </row>
    <row r="35" spans="1:8" ht="36.75" x14ac:dyDescent="0.25">
      <c r="A35" s="26">
        <v>3</v>
      </c>
      <c r="B35" s="32" t="s">
        <v>100</v>
      </c>
      <c r="C35" s="28" t="s">
        <v>39</v>
      </c>
      <c r="D35" s="13" t="s">
        <v>99</v>
      </c>
      <c r="E35" s="13">
        <v>17.600000000000001</v>
      </c>
      <c r="F35" s="13">
        <v>17.100000000000001</v>
      </c>
      <c r="G35" s="27"/>
    </row>
    <row r="36" spans="1:8" ht="36.75" x14ac:dyDescent="0.25">
      <c r="A36" s="26">
        <v>4</v>
      </c>
      <c r="B36" s="28" t="s">
        <v>40</v>
      </c>
      <c r="C36" s="28" t="s">
        <v>41</v>
      </c>
      <c r="D36" s="13" t="s">
        <v>44</v>
      </c>
      <c r="E36" s="13">
        <v>181</v>
      </c>
      <c r="F36" s="13">
        <v>112</v>
      </c>
      <c r="G36" s="27"/>
    </row>
    <row r="37" spans="1:8" ht="60.75" x14ac:dyDescent="0.25">
      <c r="A37" s="26">
        <v>5</v>
      </c>
      <c r="B37" s="28" t="s">
        <v>42</v>
      </c>
      <c r="C37" s="28" t="s">
        <v>43</v>
      </c>
      <c r="D37" s="13" t="s">
        <v>45</v>
      </c>
      <c r="E37" s="13" t="s">
        <v>80</v>
      </c>
      <c r="F37" s="13">
        <v>0</v>
      </c>
      <c r="G37" s="27"/>
    </row>
    <row r="38" spans="1:8" x14ac:dyDescent="0.25">
      <c r="A38" s="53" t="s">
        <v>46</v>
      </c>
      <c r="B38" s="53"/>
      <c r="C38" s="53"/>
      <c r="D38" s="53"/>
      <c r="E38" s="53"/>
      <c r="F38" s="53"/>
      <c r="G38" s="53"/>
    </row>
    <row r="39" spans="1:8" ht="36.75" x14ac:dyDescent="0.25">
      <c r="A39" s="26">
        <v>1</v>
      </c>
      <c r="B39" s="28" t="s">
        <v>47</v>
      </c>
      <c r="C39" s="28" t="s">
        <v>48</v>
      </c>
      <c r="D39" s="27">
        <v>100</v>
      </c>
      <c r="E39" s="27">
        <v>100</v>
      </c>
      <c r="F39" s="27">
        <v>0</v>
      </c>
      <c r="G39" s="27"/>
    </row>
    <row r="40" spans="1:8" x14ac:dyDescent="0.25">
      <c r="A40" s="53" t="s">
        <v>49</v>
      </c>
      <c r="B40" s="53"/>
      <c r="C40" s="53"/>
      <c r="D40" s="53"/>
      <c r="E40" s="53"/>
      <c r="F40" s="53"/>
      <c r="G40" s="53"/>
    </row>
    <row r="41" spans="1:8" ht="27" customHeight="1" x14ac:dyDescent="0.25">
      <c r="A41" s="64">
        <v>1</v>
      </c>
      <c r="B41" s="61" t="s">
        <v>101</v>
      </c>
      <c r="C41" s="19" t="s">
        <v>50</v>
      </c>
      <c r="D41" s="55"/>
      <c r="E41" s="55">
        <v>58</v>
      </c>
      <c r="F41" s="55"/>
      <c r="G41" s="67" t="s">
        <v>106</v>
      </c>
    </row>
    <row r="42" spans="1:8" ht="35.25" customHeight="1" x14ac:dyDescent="0.25">
      <c r="A42" s="65"/>
      <c r="B42" s="61"/>
      <c r="C42" s="19" t="s">
        <v>51</v>
      </c>
      <c r="D42" s="56"/>
      <c r="E42" s="56"/>
      <c r="F42" s="56"/>
      <c r="G42" s="68"/>
    </row>
    <row r="43" spans="1:8" ht="24" x14ac:dyDescent="0.25">
      <c r="A43" s="65"/>
      <c r="B43" s="61"/>
      <c r="C43" s="19" t="s">
        <v>52</v>
      </c>
      <c r="D43" s="56"/>
      <c r="E43" s="56"/>
      <c r="F43" s="56"/>
      <c r="G43" s="68"/>
    </row>
    <row r="44" spans="1:8" ht="24" x14ac:dyDescent="0.25">
      <c r="A44" s="65"/>
      <c r="B44" s="61"/>
      <c r="C44" s="19" t="s">
        <v>53</v>
      </c>
      <c r="D44" s="56"/>
      <c r="E44" s="56"/>
      <c r="F44" s="56"/>
      <c r="G44" s="68"/>
    </row>
    <row r="45" spans="1:8" ht="48" x14ac:dyDescent="0.25">
      <c r="A45" s="65"/>
      <c r="B45" s="61"/>
      <c r="C45" s="19" t="s">
        <v>54</v>
      </c>
      <c r="D45" s="56"/>
      <c r="E45" s="56"/>
      <c r="F45" s="56"/>
      <c r="G45" s="68"/>
      <c r="H45" s="33"/>
    </row>
    <row r="46" spans="1:8" x14ac:dyDescent="0.25">
      <c r="A46" s="66"/>
      <c r="B46" s="61"/>
      <c r="C46" s="28" t="s">
        <v>55</v>
      </c>
      <c r="D46" s="57"/>
      <c r="E46" s="57"/>
      <c r="F46" s="57"/>
      <c r="G46" s="69"/>
    </row>
    <row r="47" spans="1:8" x14ac:dyDescent="0.25">
      <c r="A47" s="53" t="s">
        <v>56</v>
      </c>
      <c r="B47" s="53"/>
      <c r="C47" s="53"/>
      <c r="D47" s="53"/>
      <c r="E47" s="53"/>
      <c r="F47" s="53"/>
      <c r="G47" s="53"/>
    </row>
    <row r="48" spans="1:8" ht="43.5" customHeight="1" x14ac:dyDescent="0.25">
      <c r="A48" s="26">
        <v>1</v>
      </c>
      <c r="B48" s="28" t="s">
        <v>57</v>
      </c>
      <c r="C48" s="27"/>
      <c r="D48" s="27">
        <v>100</v>
      </c>
      <c r="E48" s="27">
        <v>100</v>
      </c>
      <c r="F48" s="27">
        <v>0</v>
      </c>
      <c r="G48" s="27"/>
    </row>
    <row r="49" spans="1:7" x14ac:dyDescent="0.25">
      <c r="A49" s="29"/>
      <c r="B49" s="29"/>
      <c r="C49" s="29"/>
      <c r="D49" s="29"/>
      <c r="E49" s="29"/>
      <c r="F49" s="29"/>
      <c r="G49" s="29"/>
    </row>
    <row r="50" spans="1:7" x14ac:dyDescent="0.25">
      <c r="A50" s="63" t="s">
        <v>84</v>
      </c>
      <c r="B50" s="63"/>
      <c r="C50" s="63"/>
      <c r="D50" s="63"/>
      <c r="E50" s="63"/>
      <c r="F50" s="63"/>
      <c r="G50" s="29"/>
    </row>
    <row r="51" spans="1:7" ht="15" customHeight="1" x14ac:dyDescent="0.25">
      <c r="A51" s="62" t="s">
        <v>107</v>
      </c>
      <c r="B51" s="62"/>
      <c r="C51" s="62"/>
      <c r="D51" s="62"/>
      <c r="E51" s="62"/>
      <c r="F51" s="12"/>
      <c r="G51" s="12"/>
    </row>
    <row r="52" spans="1:7" x14ac:dyDescent="0.25">
      <c r="A52" s="62"/>
      <c r="B52" s="62"/>
      <c r="C52" s="62"/>
      <c r="D52" s="62"/>
      <c r="E52" s="62"/>
      <c r="F52" s="12"/>
      <c r="G52" s="12"/>
    </row>
    <row r="53" spans="1:7" x14ac:dyDescent="0.25">
      <c r="A53" s="62"/>
      <c r="B53" s="62"/>
      <c r="C53" s="62"/>
      <c r="D53" s="62"/>
      <c r="E53" s="62"/>
      <c r="F53" s="12"/>
      <c r="G53" s="12"/>
    </row>
    <row r="54" spans="1:7" x14ac:dyDescent="0.25">
      <c r="A54" s="62"/>
      <c r="B54" s="62"/>
      <c r="C54" s="62"/>
      <c r="D54" s="62"/>
      <c r="E54" s="62"/>
    </row>
    <row r="55" spans="1:7" x14ac:dyDescent="0.25">
      <c r="A55" s="62"/>
      <c r="B55" s="62"/>
      <c r="C55" s="62"/>
      <c r="D55" s="62"/>
      <c r="E55" s="62"/>
    </row>
    <row r="56" spans="1:7" x14ac:dyDescent="0.25">
      <c r="A56" s="62"/>
      <c r="B56" s="62"/>
      <c r="C56" s="62"/>
      <c r="D56" s="62"/>
      <c r="E56" s="62"/>
    </row>
  </sheetData>
  <mergeCells count="42">
    <mergeCell ref="A51:E56"/>
    <mergeCell ref="A47:G47"/>
    <mergeCell ref="A50:F50"/>
    <mergeCell ref="A38:G38"/>
    <mergeCell ref="A40:G40"/>
    <mergeCell ref="B41:B46"/>
    <mergeCell ref="A41:A46"/>
    <mergeCell ref="D41:D46"/>
    <mergeCell ref="E41:E46"/>
    <mergeCell ref="F41:F46"/>
    <mergeCell ref="G41:G46"/>
    <mergeCell ref="A32:G32"/>
    <mergeCell ref="B21:B24"/>
    <mergeCell ref="A21:A24"/>
    <mergeCell ref="D21:D24"/>
    <mergeCell ref="E21:E24"/>
    <mergeCell ref="F21:F24"/>
    <mergeCell ref="G21:G24"/>
    <mergeCell ref="A25:G25"/>
    <mergeCell ref="A27:G27"/>
    <mergeCell ref="C28:C29"/>
    <mergeCell ref="G18:G19"/>
    <mergeCell ref="B14:B16"/>
    <mergeCell ref="A14:A16"/>
    <mergeCell ref="D14:D16"/>
    <mergeCell ref="B18:B19"/>
    <mergeCell ref="D18:D19"/>
    <mergeCell ref="F18:F19"/>
    <mergeCell ref="E18:E19"/>
    <mergeCell ref="F14:F16"/>
    <mergeCell ref="G14:G16"/>
    <mergeCell ref="E14:E16"/>
    <mergeCell ref="A18:A19"/>
    <mergeCell ref="A17:G17"/>
    <mergeCell ref="A13:G13"/>
    <mergeCell ref="A9:G9"/>
    <mergeCell ref="C5:F5"/>
    <mergeCell ref="A11:F11"/>
    <mergeCell ref="A2:G2"/>
    <mergeCell ref="A3:G3"/>
    <mergeCell ref="A4:G4"/>
    <mergeCell ref="A7:G7"/>
  </mergeCells>
  <phoneticPr fontId="6" type="noConversion"/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H32" sqref="H32"/>
    </sheetView>
  </sheetViews>
  <sheetFormatPr defaultRowHeight="15" x14ac:dyDescent="0.25"/>
  <cols>
    <col min="1" max="1" width="32.140625" customWidth="1"/>
    <col min="2" max="2" width="41.42578125" customWidth="1"/>
    <col min="3" max="3" width="18.140625" customWidth="1"/>
    <col min="4" max="4" width="18.42578125" customWidth="1"/>
    <col min="5" max="5" width="18.5703125" customWidth="1"/>
    <col min="6" max="6" width="38.7109375" customWidth="1"/>
  </cols>
  <sheetData>
    <row r="1" spans="1:6" x14ac:dyDescent="0.25">
      <c r="A1" s="11" t="s">
        <v>82</v>
      </c>
      <c r="B1" s="8"/>
      <c r="C1" s="8"/>
      <c r="D1" s="8"/>
      <c r="E1" s="8"/>
      <c r="F1" s="9" t="s">
        <v>67</v>
      </c>
    </row>
    <row r="2" spans="1:6" x14ac:dyDescent="0.25">
      <c r="A2" s="79" t="s">
        <v>58</v>
      </c>
      <c r="B2" s="80" t="s">
        <v>59</v>
      </c>
      <c r="C2" s="80"/>
      <c r="D2" s="80"/>
      <c r="E2" s="80"/>
      <c r="F2" s="4"/>
    </row>
    <row r="3" spans="1:6" ht="16.5" customHeight="1" x14ac:dyDescent="0.25">
      <c r="A3" s="79"/>
      <c r="B3" s="4" t="s">
        <v>60</v>
      </c>
      <c r="C3" s="4" t="s">
        <v>61</v>
      </c>
      <c r="D3" s="4" t="s">
        <v>62</v>
      </c>
      <c r="E3" s="4" t="s">
        <v>63</v>
      </c>
      <c r="F3" s="4" t="s">
        <v>64</v>
      </c>
    </row>
    <row r="4" spans="1:6" ht="17.25" customHeight="1" x14ac:dyDescent="0.25">
      <c r="A4" s="81" t="s">
        <v>88</v>
      </c>
      <c r="B4" s="10" t="s">
        <v>65</v>
      </c>
      <c r="C4" s="10">
        <f>C8+C12+C16+C20+C24+C28+C32+C36</f>
        <v>55271.299999999996</v>
      </c>
      <c r="D4" s="10">
        <v>55271</v>
      </c>
      <c r="E4" s="34">
        <f t="shared" ref="E4:E10" si="0">D4/C4*100</f>
        <v>99.999457222826322</v>
      </c>
      <c r="F4" s="15"/>
    </row>
    <row r="5" spans="1:6" x14ac:dyDescent="0.25">
      <c r="A5" s="82"/>
      <c r="B5" s="10" t="s">
        <v>66</v>
      </c>
      <c r="C5" s="10">
        <f>C9+C13+C17+C21+C25+C29+C33+C37</f>
        <v>167127.1</v>
      </c>
      <c r="D5" s="10">
        <v>166437.4</v>
      </c>
      <c r="E5" s="34">
        <f t="shared" si="0"/>
        <v>99.587320069575782</v>
      </c>
      <c r="F5" s="16"/>
    </row>
    <row r="6" spans="1:6" x14ac:dyDescent="0.25">
      <c r="A6" s="82"/>
      <c r="B6" s="10" t="s">
        <v>68</v>
      </c>
      <c r="C6" s="10">
        <f>C10+C14+C18+C22+C26+C30+C34+C38</f>
        <v>4522.8999999999996</v>
      </c>
      <c r="D6" s="10">
        <v>4522.8999999999996</v>
      </c>
      <c r="E6" s="34">
        <f t="shared" si="0"/>
        <v>100</v>
      </c>
      <c r="F6" s="16"/>
    </row>
    <row r="7" spans="1:6" x14ac:dyDescent="0.25">
      <c r="A7" s="82"/>
      <c r="B7" s="10" t="s">
        <v>69</v>
      </c>
      <c r="C7" s="10">
        <f>C11+C15+C19+C23+C27+C31+C35+C39</f>
        <v>226921.30000000002</v>
      </c>
      <c r="D7" s="10">
        <v>226231.3</v>
      </c>
      <c r="E7" s="34">
        <f t="shared" si="0"/>
        <v>99.695929822365713</v>
      </c>
      <c r="F7" s="17"/>
    </row>
    <row r="8" spans="1:6" ht="15" customHeight="1" x14ac:dyDescent="0.25">
      <c r="A8" s="70" t="s">
        <v>71</v>
      </c>
      <c r="B8" s="10" t="s">
        <v>65</v>
      </c>
      <c r="C8" s="10">
        <v>8075.9</v>
      </c>
      <c r="D8" s="10">
        <v>8075.9</v>
      </c>
      <c r="E8" s="34">
        <f t="shared" si="0"/>
        <v>100</v>
      </c>
      <c r="F8" s="35"/>
    </row>
    <row r="9" spans="1:6" ht="15.75" customHeight="1" x14ac:dyDescent="0.25">
      <c r="A9" s="71"/>
      <c r="B9" s="10" t="s">
        <v>66</v>
      </c>
      <c r="C9" s="10">
        <v>25604</v>
      </c>
      <c r="D9" s="10">
        <v>25551.1</v>
      </c>
      <c r="E9" s="34">
        <f t="shared" si="0"/>
        <v>99.793391657553499</v>
      </c>
      <c r="F9" s="16" t="s">
        <v>105</v>
      </c>
    </row>
    <row r="10" spans="1:6" x14ac:dyDescent="0.25">
      <c r="A10" s="71"/>
      <c r="B10" s="10" t="s">
        <v>68</v>
      </c>
      <c r="C10" s="10">
        <v>1738</v>
      </c>
      <c r="D10" s="10">
        <v>1738</v>
      </c>
      <c r="E10" s="34">
        <f t="shared" si="0"/>
        <v>100</v>
      </c>
      <c r="F10" s="16"/>
    </row>
    <row r="11" spans="1:6" x14ac:dyDescent="0.25">
      <c r="A11" s="72"/>
      <c r="B11" s="10" t="s">
        <v>69</v>
      </c>
      <c r="C11" s="10">
        <f>C8+C9+C10</f>
        <v>35417.9</v>
      </c>
      <c r="D11" s="10">
        <f>D8+D9+D10</f>
        <v>35365</v>
      </c>
      <c r="E11" s="34">
        <f t="shared" ref="E11:E16" si="1">D11/C11*100</f>
        <v>99.850640495342745</v>
      </c>
      <c r="F11" s="17"/>
    </row>
    <row r="12" spans="1:6" x14ac:dyDescent="0.25">
      <c r="A12" s="70" t="s">
        <v>70</v>
      </c>
      <c r="B12" s="10" t="s">
        <v>65</v>
      </c>
      <c r="C12" s="10">
        <v>27538</v>
      </c>
      <c r="D12" s="10">
        <v>27537.9</v>
      </c>
      <c r="E12" s="34">
        <f t="shared" si="1"/>
        <v>99.999636865422332</v>
      </c>
      <c r="F12" s="15"/>
    </row>
    <row r="13" spans="1:6" x14ac:dyDescent="0.25">
      <c r="A13" s="71"/>
      <c r="B13" s="10" t="s">
        <v>66</v>
      </c>
      <c r="C13" s="10">
        <v>134386.9</v>
      </c>
      <c r="D13" s="10">
        <v>134010.6</v>
      </c>
      <c r="E13" s="34">
        <f t="shared" si="1"/>
        <v>99.719987588075938</v>
      </c>
      <c r="F13" s="16" t="s">
        <v>78</v>
      </c>
    </row>
    <row r="14" spans="1:6" x14ac:dyDescent="0.25">
      <c r="A14" s="71"/>
      <c r="B14" s="10" t="s">
        <v>68</v>
      </c>
      <c r="C14" s="10">
        <v>2784.9</v>
      </c>
      <c r="D14" s="10">
        <v>2784.9</v>
      </c>
      <c r="E14" s="34">
        <f t="shared" si="1"/>
        <v>100</v>
      </c>
      <c r="F14" s="16"/>
    </row>
    <row r="15" spans="1:6" x14ac:dyDescent="0.25">
      <c r="A15" s="72"/>
      <c r="B15" s="10" t="s">
        <v>69</v>
      </c>
      <c r="C15" s="10">
        <f>C14+C13+C12</f>
        <v>164709.79999999999</v>
      </c>
      <c r="D15" s="10">
        <f>D14+D13+D12</f>
        <v>164333.4</v>
      </c>
      <c r="E15" s="34">
        <f t="shared" si="1"/>
        <v>99.771476864157449</v>
      </c>
      <c r="F15" s="17"/>
    </row>
    <row r="16" spans="1:6" ht="17.25" customHeight="1" x14ac:dyDescent="0.25">
      <c r="A16" s="70" t="s">
        <v>72</v>
      </c>
      <c r="B16" s="10" t="s">
        <v>65</v>
      </c>
      <c r="C16" s="10">
        <v>4925</v>
      </c>
      <c r="D16" s="10">
        <v>4925</v>
      </c>
      <c r="E16" s="34">
        <f t="shared" si="1"/>
        <v>100</v>
      </c>
      <c r="F16" s="77"/>
    </row>
    <row r="17" spans="1:6" x14ac:dyDescent="0.25">
      <c r="A17" s="71"/>
      <c r="B17" s="10" t="s">
        <v>66</v>
      </c>
      <c r="C17" s="10"/>
      <c r="D17" s="10"/>
      <c r="E17" s="34"/>
      <c r="F17" s="78"/>
    </row>
    <row r="18" spans="1:6" x14ac:dyDescent="0.25">
      <c r="A18" s="71"/>
      <c r="B18" s="10" t="s">
        <v>68</v>
      </c>
      <c r="C18" s="10"/>
      <c r="D18" s="10"/>
      <c r="E18" s="34"/>
      <c r="F18" s="16"/>
    </row>
    <row r="19" spans="1:6" x14ac:dyDescent="0.25">
      <c r="A19" s="72"/>
      <c r="B19" s="10" t="s">
        <v>69</v>
      </c>
      <c r="C19" s="10">
        <f>C16+C17+C18</f>
        <v>4925</v>
      </c>
      <c r="D19" s="10">
        <f>D16+D17+D18</f>
        <v>4925</v>
      </c>
      <c r="E19" s="34">
        <f>D19/C19*100</f>
        <v>100</v>
      </c>
      <c r="F19" s="17"/>
    </row>
    <row r="20" spans="1:6" ht="15.75" customHeight="1" x14ac:dyDescent="0.25">
      <c r="A20" s="70" t="s">
        <v>73</v>
      </c>
      <c r="B20" s="10" t="s">
        <v>65</v>
      </c>
      <c r="C20" s="10">
        <v>180</v>
      </c>
      <c r="D20" s="10">
        <v>180</v>
      </c>
      <c r="E20" s="34">
        <f>D20/C20*100</f>
        <v>100</v>
      </c>
      <c r="F20" s="83"/>
    </row>
    <row r="21" spans="1:6" x14ac:dyDescent="0.25">
      <c r="A21" s="71"/>
      <c r="B21" s="10" t="s">
        <v>66</v>
      </c>
      <c r="C21" s="10"/>
      <c r="D21" s="10"/>
      <c r="E21" s="34"/>
      <c r="F21" s="84"/>
    </row>
    <row r="22" spans="1:6" x14ac:dyDescent="0.25">
      <c r="A22" s="71"/>
      <c r="B22" s="10" t="s">
        <v>68</v>
      </c>
      <c r="C22" s="10"/>
      <c r="D22" s="10"/>
      <c r="E22" s="34"/>
      <c r="F22" s="16"/>
    </row>
    <row r="23" spans="1:6" x14ac:dyDescent="0.25">
      <c r="A23" s="72"/>
      <c r="B23" s="10" t="s">
        <v>69</v>
      </c>
      <c r="C23" s="10">
        <f>C22+C21+C20</f>
        <v>180</v>
      </c>
      <c r="D23" s="10">
        <f>D22+D21+D20</f>
        <v>180</v>
      </c>
      <c r="E23" s="34">
        <f>D23/C23*100</f>
        <v>100</v>
      </c>
      <c r="F23" s="17"/>
    </row>
    <row r="24" spans="1:6" ht="15.75" customHeight="1" x14ac:dyDescent="0.25">
      <c r="A24" s="70" t="s">
        <v>74</v>
      </c>
      <c r="B24" s="10" t="s">
        <v>65</v>
      </c>
      <c r="C24" s="10">
        <v>81</v>
      </c>
      <c r="D24" s="10">
        <v>81</v>
      </c>
      <c r="E24" s="34">
        <f>D24/C24*100</f>
        <v>100</v>
      </c>
      <c r="F24" s="77"/>
    </row>
    <row r="25" spans="1:6" x14ac:dyDescent="0.25">
      <c r="A25" s="71"/>
      <c r="B25" s="10" t="s">
        <v>66</v>
      </c>
      <c r="C25" s="10">
        <v>5</v>
      </c>
      <c r="D25" s="10">
        <v>5</v>
      </c>
      <c r="E25" s="34">
        <f t="shared" ref="E25:E27" si="2">D25/C25*100</f>
        <v>100</v>
      </c>
      <c r="F25" s="78"/>
    </row>
    <row r="26" spans="1:6" x14ac:dyDescent="0.25">
      <c r="A26" s="71"/>
      <c r="B26" s="10" t="s">
        <v>68</v>
      </c>
      <c r="C26" s="10"/>
      <c r="D26" s="10"/>
      <c r="E26" s="34"/>
      <c r="F26" s="16"/>
    </row>
    <row r="27" spans="1:6" x14ac:dyDescent="0.25">
      <c r="A27" s="72"/>
      <c r="B27" s="10" t="s">
        <v>69</v>
      </c>
      <c r="C27" s="10">
        <f>C26+C25+C24</f>
        <v>86</v>
      </c>
      <c r="D27" s="10">
        <f>D26+D25+D24</f>
        <v>86</v>
      </c>
      <c r="E27" s="34">
        <f t="shared" si="2"/>
        <v>100</v>
      </c>
      <c r="F27" s="17"/>
    </row>
    <row r="28" spans="1:6" x14ac:dyDescent="0.25">
      <c r="A28" s="73" t="s">
        <v>75</v>
      </c>
      <c r="B28" s="10" t="s">
        <v>65</v>
      </c>
      <c r="C28" s="10">
        <v>6418.2</v>
      </c>
      <c r="D28" s="10">
        <v>6418.2</v>
      </c>
      <c r="E28" s="34">
        <f>D28/C28*100</f>
        <v>100</v>
      </c>
      <c r="F28" s="85"/>
    </row>
    <row r="29" spans="1:6" x14ac:dyDescent="0.25">
      <c r="A29" s="74"/>
      <c r="B29" s="10" t="s">
        <v>66</v>
      </c>
      <c r="C29" s="10"/>
      <c r="D29" s="10"/>
      <c r="E29" s="34"/>
      <c r="F29" s="86"/>
    </row>
    <row r="30" spans="1:6" x14ac:dyDescent="0.25">
      <c r="A30" s="74"/>
      <c r="B30" s="10" t="s">
        <v>68</v>
      </c>
      <c r="C30" s="10"/>
      <c r="D30" s="10"/>
      <c r="E30" s="34"/>
      <c r="F30" s="86"/>
    </row>
    <row r="31" spans="1:6" x14ac:dyDescent="0.25">
      <c r="A31" s="75"/>
      <c r="B31" s="10" t="s">
        <v>69</v>
      </c>
      <c r="C31" s="10">
        <f>C28+C29+C30</f>
        <v>6418.2</v>
      </c>
      <c r="D31" s="10">
        <f>D28+D29+D30</f>
        <v>6418.2</v>
      </c>
      <c r="E31" s="34">
        <f>D31/C31*100</f>
        <v>100</v>
      </c>
      <c r="F31" s="87"/>
    </row>
    <row r="32" spans="1:6" x14ac:dyDescent="0.25">
      <c r="A32" s="70" t="s">
        <v>76</v>
      </c>
      <c r="B32" s="10" t="s">
        <v>65</v>
      </c>
      <c r="C32" s="10">
        <v>593.6</v>
      </c>
      <c r="D32" s="10">
        <v>593.5</v>
      </c>
      <c r="E32" s="34">
        <f>D32/C32*100</f>
        <v>99.983153638814017</v>
      </c>
      <c r="F32" s="77" t="s">
        <v>104</v>
      </c>
    </row>
    <row r="33" spans="1:6" x14ac:dyDescent="0.25">
      <c r="A33" s="71"/>
      <c r="B33" s="10" t="s">
        <v>66</v>
      </c>
      <c r="C33" s="10">
        <v>1918.1</v>
      </c>
      <c r="D33" s="10">
        <v>1757.5</v>
      </c>
      <c r="E33" s="34">
        <f>D33/C33*100</f>
        <v>91.627131015066993</v>
      </c>
      <c r="F33" s="78"/>
    </row>
    <row r="34" spans="1:6" x14ac:dyDescent="0.25">
      <c r="A34" s="71"/>
      <c r="B34" s="10" t="s">
        <v>68</v>
      </c>
      <c r="C34" s="10"/>
      <c r="D34" s="10"/>
      <c r="E34" s="34"/>
      <c r="F34" s="16"/>
    </row>
    <row r="35" spans="1:6" x14ac:dyDescent="0.25">
      <c r="A35" s="72"/>
      <c r="B35" s="10" t="s">
        <v>69</v>
      </c>
      <c r="C35" s="10">
        <f>C34+C33+C32</f>
        <v>2511.6999999999998</v>
      </c>
      <c r="D35" s="10">
        <f>D34+D33+D32</f>
        <v>2351</v>
      </c>
      <c r="E35" s="34">
        <f t="shared" ref="E35" si="3">D35/C35*100</f>
        <v>93.601942907194342</v>
      </c>
      <c r="F35" s="17"/>
    </row>
    <row r="36" spans="1:6" x14ac:dyDescent="0.25">
      <c r="A36" s="70" t="s">
        <v>77</v>
      </c>
      <c r="B36" s="10" t="s">
        <v>65</v>
      </c>
      <c r="C36" s="10">
        <v>7459.6</v>
      </c>
      <c r="D36" s="10">
        <v>7459.5</v>
      </c>
      <c r="E36" s="34">
        <f>D36/C36*100</f>
        <v>99.998659445546679</v>
      </c>
      <c r="F36" s="77" t="s">
        <v>79</v>
      </c>
    </row>
    <row r="37" spans="1:6" ht="15" customHeight="1" x14ac:dyDescent="0.25">
      <c r="A37" s="71"/>
      <c r="B37" s="10" t="s">
        <v>66</v>
      </c>
      <c r="C37" s="10">
        <v>5213.1000000000004</v>
      </c>
      <c r="D37" s="10">
        <v>5113.2</v>
      </c>
      <c r="E37" s="34">
        <f>D37/C37*100</f>
        <v>98.083673821718349</v>
      </c>
      <c r="F37" s="78"/>
    </row>
    <row r="38" spans="1:6" ht="15.75" customHeight="1" x14ac:dyDescent="0.25">
      <c r="A38" s="71"/>
      <c r="B38" s="10" t="s">
        <v>68</v>
      </c>
      <c r="C38" s="10"/>
      <c r="D38" s="10"/>
      <c r="E38" s="34"/>
      <c r="F38" s="78"/>
    </row>
    <row r="39" spans="1:6" x14ac:dyDescent="0.25">
      <c r="A39" s="72"/>
      <c r="B39" s="10" t="s">
        <v>69</v>
      </c>
      <c r="C39" s="10">
        <f>C38+C37+C36</f>
        <v>12672.7</v>
      </c>
      <c r="D39" s="10">
        <f>D38+D37+D36</f>
        <v>12572.7</v>
      </c>
      <c r="E39" s="34">
        <f>D39/C39*100</f>
        <v>99.210902175542699</v>
      </c>
      <c r="F39" s="17"/>
    </row>
    <row r="40" spans="1:6" x14ac:dyDescent="0.25">
      <c r="A40" s="14"/>
      <c r="B40" s="14"/>
      <c r="C40" s="14"/>
      <c r="D40" s="14"/>
      <c r="E40" s="14"/>
      <c r="F40" s="14"/>
    </row>
    <row r="41" spans="1:6" x14ac:dyDescent="0.25">
      <c r="A41" s="41" t="s">
        <v>81</v>
      </c>
      <c r="B41" s="41"/>
      <c r="C41" s="41"/>
      <c r="D41" s="41"/>
      <c r="E41" s="41"/>
      <c r="F41" s="41"/>
    </row>
    <row r="42" spans="1:6" x14ac:dyDescent="0.25">
      <c r="A42" s="76" t="s">
        <v>93</v>
      </c>
      <c r="B42" s="76"/>
      <c r="C42" s="76"/>
      <c r="D42" s="76"/>
      <c r="E42" s="76"/>
      <c r="F42" s="76"/>
    </row>
    <row r="43" spans="1:6" x14ac:dyDescent="0.25">
      <c r="A43" s="76"/>
      <c r="B43" s="76"/>
      <c r="C43" s="76"/>
      <c r="D43" s="76"/>
      <c r="E43" s="76"/>
      <c r="F43" s="76"/>
    </row>
    <row r="44" spans="1:6" x14ac:dyDescent="0.25">
      <c r="A44" s="76" t="s">
        <v>94</v>
      </c>
      <c r="B44" s="76"/>
      <c r="C44" s="76"/>
      <c r="D44" s="76"/>
      <c r="E44" s="76"/>
      <c r="F44" s="76"/>
    </row>
    <row r="45" spans="1:6" x14ac:dyDescent="0.25">
      <c r="A45" s="76"/>
      <c r="B45" s="76"/>
      <c r="C45" s="76"/>
      <c r="D45" s="76"/>
      <c r="E45" s="76"/>
      <c r="F45" s="76"/>
    </row>
    <row r="46" spans="1:6" x14ac:dyDescent="0.25">
      <c r="A46" s="76" t="s">
        <v>95</v>
      </c>
      <c r="B46" s="76"/>
      <c r="C46" s="76"/>
      <c r="D46" s="76"/>
      <c r="E46" s="76"/>
      <c r="F46" s="76"/>
    </row>
    <row r="47" spans="1:6" x14ac:dyDescent="0.25">
      <c r="A47" s="76"/>
      <c r="B47" s="76"/>
      <c r="C47" s="76"/>
      <c r="D47" s="76"/>
      <c r="E47" s="76"/>
      <c r="F47" s="76"/>
    </row>
    <row r="48" spans="1:6" x14ac:dyDescent="0.25">
      <c r="A48" s="76" t="s">
        <v>96</v>
      </c>
      <c r="B48" s="76"/>
      <c r="C48" s="76"/>
      <c r="D48" s="76"/>
      <c r="E48" s="76"/>
      <c r="F48" s="76"/>
    </row>
    <row r="49" spans="1:6" x14ac:dyDescent="0.25">
      <c r="A49" s="76"/>
      <c r="B49" s="76"/>
      <c r="C49" s="76"/>
      <c r="D49" s="76"/>
      <c r="E49" s="76"/>
      <c r="F49" s="76"/>
    </row>
    <row r="50" spans="1:6" x14ac:dyDescent="0.25">
      <c r="A50" s="14"/>
      <c r="B50" s="14"/>
      <c r="C50" s="14"/>
      <c r="D50" s="14"/>
      <c r="E50" s="14"/>
      <c r="F50" s="14"/>
    </row>
    <row r="51" spans="1:6" x14ac:dyDescent="0.25">
      <c r="A51" s="3" t="s">
        <v>85</v>
      </c>
      <c r="B51" s="3"/>
      <c r="C51" s="3" t="s">
        <v>86</v>
      </c>
      <c r="D51" s="14"/>
      <c r="E51" s="14"/>
      <c r="F51" s="14"/>
    </row>
    <row r="52" spans="1:6" x14ac:dyDescent="0.25">
      <c r="A52" s="3"/>
      <c r="B52" s="3"/>
      <c r="C52" s="3"/>
      <c r="D52" s="14"/>
      <c r="E52" s="14"/>
      <c r="F52" s="14"/>
    </row>
    <row r="53" spans="1:6" x14ac:dyDescent="0.25">
      <c r="A53" s="3" t="s">
        <v>87</v>
      </c>
      <c r="B53" s="3"/>
      <c r="C53" s="3" t="s">
        <v>97</v>
      </c>
      <c r="D53" s="14"/>
      <c r="E53" s="14"/>
      <c r="F53" s="14"/>
    </row>
  </sheetData>
  <mergeCells count="22">
    <mergeCell ref="A48:F49"/>
    <mergeCell ref="A2:A3"/>
    <mergeCell ref="B2:E2"/>
    <mergeCell ref="A4:A7"/>
    <mergeCell ref="A8:A11"/>
    <mergeCell ref="A12:A15"/>
    <mergeCell ref="A41:F41"/>
    <mergeCell ref="A42:F43"/>
    <mergeCell ref="F36:F38"/>
    <mergeCell ref="A44:F45"/>
    <mergeCell ref="F20:F21"/>
    <mergeCell ref="A36:A39"/>
    <mergeCell ref="F28:F31"/>
    <mergeCell ref="A32:A35"/>
    <mergeCell ref="F24:F25"/>
    <mergeCell ref="A16:A19"/>
    <mergeCell ref="A20:A23"/>
    <mergeCell ref="A24:A27"/>
    <mergeCell ref="A28:A31"/>
    <mergeCell ref="A46:F47"/>
    <mergeCell ref="F16:F17"/>
    <mergeCell ref="F32:F33"/>
  </mergeCells>
  <phoneticPr fontId="6" type="noConversion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2017-03-20T08:40:35Z</dcterms:modified>
</cp:coreProperties>
</file>