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E33" i="2" l="1"/>
  <c r="C6" i="2"/>
  <c r="E37" i="2"/>
  <c r="E36" i="2"/>
  <c r="E20" i="2"/>
  <c r="E32" i="2"/>
  <c r="E24" i="2"/>
  <c r="E28" i="2"/>
  <c r="D15" i="2"/>
  <c r="C4" i="2"/>
  <c r="D6" i="2"/>
  <c r="E16" i="2"/>
  <c r="E10" i="2"/>
  <c r="E9" i="2"/>
  <c r="E8" i="2"/>
  <c r="E14" i="2"/>
  <c r="E12" i="2"/>
  <c r="E13" i="2"/>
  <c r="C11" i="2"/>
  <c r="E6" i="2" l="1"/>
  <c r="D39" i="2"/>
  <c r="C39" i="2"/>
  <c r="D35" i="2"/>
  <c r="C35" i="2"/>
  <c r="D31" i="2"/>
  <c r="C31" i="2"/>
  <c r="D27" i="2"/>
  <c r="C27" i="2"/>
  <c r="D23" i="2"/>
  <c r="C23" i="2"/>
  <c r="D19" i="2"/>
  <c r="C19" i="2"/>
  <c r="D5" i="2"/>
  <c r="D4" i="2"/>
  <c r="C5" i="2"/>
  <c r="E5" i="2" s="1"/>
  <c r="E4" i="2"/>
  <c r="C15" i="2"/>
  <c r="D11" i="2"/>
  <c r="F34" i="1"/>
  <c r="F33" i="1"/>
  <c r="F31" i="1"/>
  <c r="F30" i="1"/>
  <c r="F29" i="1"/>
  <c r="F20" i="1"/>
  <c r="E19" i="2" l="1"/>
  <c r="E23" i="2"/>
  <c r="E31" i="2"/>
  <c r="E39" i="2"/>
  <c r="E15" i="2"/>
  <c r="D7" i="2"/>
  <c r="E11" i="2"/>
  <c r="C7" i="2"/>
  <c r="E7" i="2" l="1"/>
</calcChain>
</file>

<file path=xl/sharedStrings.xml><?xml version="1.0" encoding="utf-8"?>
<sst xmlns="http://schemas.openxmlformats.org/spreadsheetml/2006/main" count="144" uniqueCount="112">
  <si>
    <t>ГОДОВОЙ ОТЧЕТ</t>
  </si>
  <si>
    <t>о выполнении муниципальной программы Юрлинского муниципального района</t>
  </si>
  <si>
    <t>"Развитие системы образования Юрлинского муниципального района на 2015-2017 годы"</t>
  </si>
  <si>
    <t>ответственный исполнитель программы- Управление образования администрации Юрлинского муниципального района</t>
  </si>
  <si>
    <t>№ п/п</t>
  </si>
  <si>
    <t>Целевой показатель, ед.измерения</t>
  </si>
  <si>
    <t>отклонение, %</t>
  </si>
  <si>
    <t>причины отклонения от планового значения</t>
  </si>
  <si>
    <t>наименование программных мероприятий</t>
  </si>
  <si>
    <t>Доля детей от 1,5 до 7 лет, стоящих в очереди в дошкольные образовательные организации</t>
  </si>
  <si>
    <t>2.Предоставление дошкольного образования негосударствен-ными организациями за счет субсидий из краевого бюджета на возмещение затрат</t>
  </si>
  <si>
    <t>3. Поддержка семей, имеющих детей в возрасте от 1,5 до 5 лет, не посещающих муниципальные дошкольные образовательные учреждения</t>
  </si>
  <si>
    <t>1.Создание дополнительных мест для организации дошкольного образования в Юрлинском районе</t>
  </si>
  <si>
    <t>плановое значение на 2015 год (%)</t>
  </si>
  <si>
    <t>фактическое значение на 2015 год (%)</t>
  </si>
  <si>
    <t>Подпрограмма 1 "Дошкольное образование"</t>
  </si>
  <si>
    <t>Подпрограмма 2 "Общее (начальное, основное, среднее) образование"</t>
  </si>
  <si>
    <t>Удовлетворенность населения доступностью и качеством услуг общего образования по итогам опросов общественного мнения</t>
  </si>
  <si>
    <t>1.Предоставление государственной услуги по проведению комплексного обследования детей, нуждающихся в специальных образовательных маршрутах.</t>
  </si>
  <si>
    <t>2. Участие в проекте «Мобильный учитель».</t>
  </si>
  <si>
    <t>Доля выпускников 11-х классов, получивших аттестаты о среднем образовании</t>
  </si>
  <si>
    <t>Подготовка кадров на КПК, увеличение количества педагогов с высшей и первой квалификационной категорией.</t>
  </si>
  <si>
    <t>Удельный вес учащихся организаций общего образования, обучающихся в соответствии с новым федеральным государственным образовательным стандартом</t>
  </si>
  <si>
    <t>3.Сопровождение телекоммуника-ционной образовательной сети "Образование 2.0", в т.ч. электронных дневников</t>
  </si>
  <si>
    <t>4.Участие в  проекте «Мобильный учитель».</t>
  </si>
  <si>
    <t>5. Организация предоставления общедоступного и бесплатного дошкольного, начального общего, основного общего, среднего образования</t>
  </si>
  <si>
    <t>1. Развитие электронных услуг в сфере образования. 2. Организационно-техническое сопровождение использования дистанционных образовательных технологий образовательными учреждениями.</t>
  </si>
  <si>
    <t>Подпрограмма 3 "Дополнительное образование"</t>
  </si>
  <si>
    <t>Доля детей, охваченных образовательными программами дополнительного образования детей в организациях неспортивной направленности, в общей численности детей и молодежи в возрасте 5-18 лет</t>
  </si>
  <si>
    <t>Предоставление общедоступного бесплатного дополнительного образования</t>
  </si>
  <si>
    <t>Подпрограмма 4 "Повышение педагогического мастерства"</t>
  </si>
  <si>
    <t>Доля учителей начального общего образования, прошедших обучение по федеральному государственному образовательному стандарту</t>
  </si>
  <si>
    <t>Обеспечение повышения квалификации учителей начальных классов и учителей, преподающих общеобразовательные предметы в основной школе, по вопросам введения ФГОС</t>
  </si>
  <si>
    <t>Доля учителей основного общего образования, прошедших обучение по федеральному государственному образовательному стандарту</t>
  </si>
  <si>
    <t>Удельный вес численности педагогических работников дошкольного образования, получивших педагогическое образование или прошедших переподготовку или повышение квалификации по данному направлению, в общей численности педагогических работников дошкольного образования</t>
  </si>
  <si>
    <t>Обеспечение повышения квалификации педагогических работников дошкольного образования по вопросам введения ФГОС</t>
  </si>
  <si>
    <t>Доля аттестованных педагогических работников к общему числу педагогических работников района</t>
  </si>
  <si>
    <t>Повышение социального статуса педагога в социуме</t>
  </si>
  <si>
    <t>Подпрограмма 5 "Одаренные дети"</t>
  </si>
  <si>
    <t>Количество участников муниципальных, региональных и всероссийских олимпиад, интеллектуальных и спортивных соревнований и творческих работ</t>
  </si>
  <si>
    <t>Количество победителей и призёров олимпиад, интеллектуальных и творческих конкурсов, спортивных соревнований различного уровня</t>
  </si>
  <si>
    <t>Проведение муниципального этапа и участие в региональном этапе всероссийской олимпиады учащихся</t>
  </si>
  <si>
    <t>Конкурс учебно – исследовательских работ «Я- исследователь», проведение игр «Грамотей», «Марафон знаний», «Знаток истории», олимпиада для учащихся 3-4 классов «Умники и умницы», конкурс «Ученик года», конкурс чтецов "Живая классика"</t>
  </si>
  <si>
    <t>Количество медалистов выпускников общеобразовательных учреждений</t>
  </si>
  <si>
    <t>Вручение памятных подарков выпускникам школ, награждённым медалями «За особые успехи в учении»</t>
  </si>
  <si>
    <t>Количество преподавателей, принявших участие в мастер – классах, семинарах</t>
  </si>
  <si>
    <t>Семинары для учителей – предметников по обучению диагностическим методикам отбора одарённых детей</t>
  </si>
  <si>
    <t>Стимулирование преподавателей, работающих с одарёнными детьми</t>
  </si>
  <si>
    <t>Проведение муниципального этапа и участие в региональном этапе всероссийской олимпиады учащихся, конкурсы «Ученик года», «Живая классика», конкурс учебно-исследовательс-ких работ «Я- исследователь» и др.</t>
  </si>
  <si>
    <t>не менее 69 чел.</t>
  </si>
  <si>
    <t>116 чел</t>
  </si>
  <si>
    <t>не менее 0,3</t>
  </si>
  <si>
    <t>не менее 6 чел.</t>
  </si>
  <si>
    <t>Подпрограмма 6 "Приведение образовательных учреждений в нормативное состояние"</t>
  </si>
  <si>
    <t>Соответствуют требованиям надзорных органов 100% образовательных учреждений</t>
  </si>
  <si>
    <t>Строительные и ремонтные работы в образовательных учреждениях</t>
  </si>
  <si>
    <t>Подпрограмма 7 "Оздоровление, отдых, занятость детей и подростков"</t>
  </si>
  <si>
    <r>
      <t xml:space="preserve">Охват оздоровлением и отдыхом детей в возрасте от 7 лет до 17 лет составит  </t>
    </r>
    <r>
      <rPr>
        <b/>
        <sz val="9"/>
        <color theme="1"/>
        <rFont val="Times New Roman"/>
        <family val="1"/>
        <charset val="204"/>
      </rPr>
      <t>85%</t>
    </r>
  </si>
  <si>
    <t>1. Оплата за путевки в загородные лагеря и санатории, в т.ч. оборонно-спортивный</t>
  </si>
  <si>
    <t xml:space="preserve">2. Компенсация расходов родительского взноса за приобретение путевок за детей, состоящих на разных учетах и одаренных детей </t>
  </si>
  <si>
    <t>3. Оплата расходов на ГСМ по подвозу детей и подростков к месту отдыха и оздоровления</t>
  </si>
  <si>
    <t>4. Оплата труда подростков и работников в лагерях труда и отдыха</t>
  </si>
  <si>
    <t>5. Стимулирование образовательных учреждений по итогам летней оздоровительной кампании, секретаря координационного совета по летней занятости</t>
  </si>
  <si>
    <t>6. Организация отдыха и оздоровления детей</t>
  </si>
  <si>
    <t>Подпрограмма 8 "Обеспечение деятельности Программы и прочих мероприятий в области образования"</t>
  </si>
  <si>
    <t>Обеспечено финансирование функционирования системы образования</t>
  </si>
  <si>
    <t>47 чел.</t>
  </si>
  <si>
    <t>Наименование муниципальной программы, подпрограммы</t>
  </si>
  <si>
    <t>Объем и источники финансирования</t>
  </si>
  <si>
    <t>источники финансирования</t>
  </si>
  <si>
    <t>план</t>
  </si>
  <si>
    <t>факт</t>
  </si>
  <si>
    <t>% исполнения</t>
  </si>
  <si>
    <t>причины неосвоения бюджетных средств</t>
  </si>
  <si>
    <t>Муниципальная программа "Развитие образования в Юрлинском районе на 2015-2017гг.</t>
  </si>
  <si>
    <t>Бюджет Юрлинского муниципального района</t>
  </si>
  <si>
    <t>Краевой бюджет</t>
  </si>
  <si>
    <t>тыс.руб.</t>
  </si>
  <si>
    <t>Внебюджетные источники</t>
  </si>
  <si>
    <t>Итого</t>
  </si>
  <si>
    <t>Подпрограмма 2                            "Общее (начальное, основное, среднее) образование</t>
  </si>
  <si>
    <t>Подпрограмма 1                                    "Дошкольное общее образование"</t>
  </si>
  <si>
    <t>Подпрограмма 3                                               "Дополнительное образование"</t>
  </si>
  <si>
    <t>Подпрограмма 4                                   "Повышение педагогического мастерства"</t>
  </si>
  <si>
    <t>Подпрограмма 5                                "Одаренные дети"</t>
  </si>
  <si>
    <t>Подпрограмма 6                      "Приведение образовательных учреждений в нормотивное состояние"</t>
  </si>
  <si>
    <t>Подпрограмма 7                  "Оздоровление, отдых, занятость детей и подростков"</t>
  </si>
  <si>
    <t>Подпрограмма 8   "Обеспечение деятельности Программы и прочих мероприятий в области образования"</t>
  </si>
  <si>
    <t>В связи с внутренней миграцией</t>
  </si>
  <si>
    <t>Один учащийся не прошел ЕГЭ</t>
  </si>
  <si>
    <t>Неполное комплектование воспитанниками нового здания Юрлинского детского сада №3</t>
  </si>
  <si>
    <t>Уменьшение количества учащихся</t>
  </si>
  <si>
    <t>Перераспределение средств на подпрограмму "Одаренные дети"</t>
  </si>
  <si>
    <t>Перераспределение средств с подпрограммы "Дополнительное образование"</t>
  </si>
  <si>
    <t>Отказ лекторов от проведения семинаров для педагогов</t>
  </si>
  <si>
    <t>Отсутствие заявлений на санаторно-курортное оздоровление, несвоевременное внесение родительской платы за присмотр и уход</t>
  </si>
  <si>
    <t>Задолженность по родительской плате</t>
  </si>
  <si>
    <t>В связи с обучением педагогического персонала на заочной форме обучения (5 педагогов)</t>
  </si>
  <si>
    <t>6 человек</t>
  </si>
  <si>
    <t>Информация о внесенных ответственным исполнителем изменениях в муниципальную программу</t>
  </si>
  <si>
    <t>Постановление администрации Юрлинского муниципального района №320 от 29.09.2015 года "О внесении изменений и дополнений в муниципальную программу "Развитие системы образования Юрлинского муниципального района на 2015-2017 годы"</t>
  </si>
  <si>
    <t>Постановление администрации Юрлинского муниципального района №387 от 15.12.2015 года "О внесении изменений и дополнений в муниципальную программу "Развитие системы образования Юрлинского муниципального района на 2015-2017 годы"</t>
  </si>
  <si>
    <t>Данные об использовании бюджетных ассигнований и иных средств на выполнение мероприятий</t>
  </si>
  <si>
    <t>Достигнутые целевые показатели, причины невыполнения показателей</t>
  </si>
  <si>
    <t>Анализ факторов, повлиявших на ход реализации муниципальной программы</t>
  </si>
  <si>
    <t>1)уменьшения количества очередности в детских дошкольных общеобразовательных учреждениях удалось достичь благодаря вводу нового здания на 100 мест Юрлинского детского сада №3,                                                                                                                                                    2) систематизировлась работа с одаренными детьми,                                                                                                                                  3)стимулирование педагогических работников положительно повлияло на повышение качества обучения,                                                                                                        4)улучшение спортивно-материальной базы Дома детского творчества повлияло на увеличение желающих заниматься физической культурой и спортом</t>
  </si>
  <si>
    <t>Начальник управления образования</t>
  </si>
  <si>
    <t>Иванова Г.Н.</t>
  </si>
  <si>
    <t>Деткина А.В.</t>
  </si>
  <si>
    <t>Исполнитель</t>
  </si>
  <si>
    <t>за 2015 год</t>
  </si>
  <si>
    <t>Для достижения  целей и задач муниципальной программы в 2015 году введено в эксплуатацию новое здание детского сада на 100 мест, что позволило ликвидировать очередь в с.Юрла для детей в возрасте от 3 до 7 лет и значительно сократить очередь от 1,5 до 3 лет. Улучшалось материально-техническое состояние имущественного комплекса образовательных организаций. Более систематизировалась работа с одаренными детьми, в особенности в МБОУ "Юрлинская средняя школа им.Л.Барышева", поэтому увеличилось число победителей и призеров муниципального этапа Всероссийской олимпиады среди школьников, увеличилось число участников регионального этапа  предметных олимпиад. Благодаря планомерной целенаправленной работе  районного методического кабинета, а также  четко организованной работы администраций некоторых общеобразовательных учреждений по повышению педагогического мастерства: увеличилось число педагогов, участвующих в различных конкурсах, олимпиадах, семинарах, конференциях, возросло количество аттестующихся педагогов, повысился средний балл по ЕГЭ, увеличилось число выпускников, награжденных медалью "За отличные успехи в учении", уменьшился процент неуспевающих учащихся, нет отсева. Благодаря действию муниципальной программе "Кадры", увеличилось число молодях специалистов в возрасте до 35 лет, уменьшилось число вакансий. Увеличилось число желающих заниматься в спортивных секциях в с.Юрла, т.к. в 2013 году построен межшкольный стадион и каток, а 2014 году был открыт спортивный дом. Стабильным остается число оздоровленных, занятых учащихся в каникулярное время, но не удается снизить число правонарушения среди несовершеннолетних.                                                                                                                                                                                                                                                                                                                                                                                                                                                                                                                                                                                               Все запланирванные мероприятия на 2015 г. выполнены в срок до 31 декабря 2015 г.                                                                                                                                                                                                           Исполнение бюджета за 2015 год составило 99%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</si>
</sst>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1" xfId="0" applyFont="1" applyFill="1" applyBorder="1"/>
    <xf numFmtId="0" fontId="6" fillId="0" borderId="0" xfId="0" applyFont="1" applyAlignment="1"/>
    <xf numFmtId="0" fontId="2" fillId="0" borderId="0" xfId="0" applyFont="1" applyAlignment="1">
      <alignment vertical="top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0" borderId="0" xfId="0" applyFont="1"/>
    <xf numFmtId="1" fontId="2" fillId="0" borderId="1" xfId="0" applyNumberFormat="1" applyFont="1" applyFill="1" applyBorder="1"/>
    <xf numFmtId="0" fontId="2" fillId="0" borderId="3" xfId="0" applyFont="1" applyFill="1" applyBorder="1" applyAlignment="1"/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6"/>
  <sheetViews>
    <sheetView topLeftCell="A52" workbookViewId="0">
      <selection activeCell="A9" sqref="A9:G9"/>
    </sheetView>
  </sheetViews>
  <sheetFormatPr defaultRowHeight="15" x14ac:dyDescent="0.25"/>
  <cols>
    <col min="1" max="1" width="6.85546875" customWidth="1"/>
    <col min="2" max="2" width="29.85546875" customWidth="1"/>
    <col min="3" max="3" width="35.7109375" customWidth="1"/>
    <col min="4" max="4" width="18.28515625" customWidth="1"/>
    <col min="5" max="5" width="22.140625" customWidth="1"/>
    <col min="6" max="6" width="15.28515625" customWidth="1"/>
    <col min="7" max="7" width="38.85546875" customWidth="1"/>
  </cols>
  <sheetData>
    <row r="2" spans="1:12" x14ac:dyDescent="0.25">
      <c r="A2" s="54" t="s">
        <v>0</v>
      </c>
      <c r="B2" s="54"/>
      <c r="C2" s="54"/>
      <c r="D2" s="54"/>
      <c r="E2" s="54"/>
      <c r="F2" s="54"/>
      <c r="G2" s="54"/>
      <c r="H2" s="1"/>
      <c r="I2" s="1"/>
      <c r="J2" s="1"/>
      <c r="K2" s="1"/>
      <c r="L2" s="1"/>
    </row>
    <row r="3" spans="1:12" x14ac:dyDescent="0.25">
      <c r="A3" s="54" t="s">
        <v>1</v>
      </c>
      <c r="B3" s="54"/>
      <c r="C3" s="54"/>
      <c r="D3" s="54"/>
      <c r="E3" s="54"/>
      <c r="F3" s="54"/>
      <c r="G3" s="54"/>
      <c r="H3" s="1"/>
      <c r="I3" s="1"/>
      <c r="J3" s="1"/>
      <c r="K3" s="1"/>
      <c r="L3" s="1"/>
    </row>
    <row r="4" spans="1:12" x14ac:dyDescent="0.25">
      <c r="A4" s="55" t="s">
        <v>2</v>
      </c>
      <c r="B4" s="55"/>
      <c r="C4" s="55"/>
      <c r="D4" s="55"/>
      <c r="E4" s="55"/>
      <c r="F4" s="55"/>
      <c r="G4" s="55"/>
      <c r="H4" s="2"/>
      <c r="I4" s="2"/>
      <c r="J4" s="2"/>
      <c r="K4" s="2"/>
      <c r="L4" s="2"/>
    </row>
    <row r="5" spans="1:12" x14ac:dyDescent="0.25">
      <c r="A5" s="29"/>
      <c r="B5" s="29"/>
      <c r="C5" s="55" t="s">
        <v>110</v>
      </c>
      <c r="D5" s="55"/>
      <c r="E5" s="55"/>
      <c r="F5" s="55"/>
      <c r="G5" s="29"/>
      <c r="H5" s="2"/>
      <c r="I5" s="2"/>
      <c r="J5" s="2"/>
      <c r="K5" s="2"/>
      <c r="L5" s="2"/>
    </row>
    <row r="6" spans="1:12" x14ac:dyDescent="0.25">
      <c r="A6" s="3"/>
      <c r="B6" s="3"/>
      <c r="C6" s="3"/>
      <c r="D6" s="3"/>
      <c r="E6" s="3"/>
      <c r="F6" s="3"/>
      <c r="G6" s="3"/>
    </row>
    <row r="7" spans="1:12" x14ac:dyDescent="0.25">
      <c r="A7" s="56" t="s">
        <v>3</v>
      </c>
      <c r="B7" s="56"/>
      <c r="C7" s="56"/>
      <c r="D7" s="56"/>
      <c r="E7" s="56"/>
      <c r="F7" s="56"/>
      <c r="G7" s="56"/>
      <c r="H7" s="1"/>
      <c r="I7" s="1"/>
      <c r="J7" s="1"/>
      <c r="K7" s="1"/>
      <c r="L7" s="1"/>
    </row>
    <row r="8" spans="1:12" x14ac:dyDescent="0.25">
      <c r="A8" s="3"/>
      <c r="B8" s="3"/>
      <c r="C8" s="3"/>
      <c r="D8" s="3"/>
      <c r="E8" s="3"/>
      <c r="F8" s="3"/>
      <c r="G8" s="3"/>
    </row>
    <row r="9" spans="1:12" ht="179.25" customHeight="1" x14ac:dyDescent="0.25">
      <c r="A9" s="66" t="s">
        <v>111</v>
      </c>
      <c r="B9" s="66"/>
      <c r="C9" s="66"/>
      <c r="D9" s="66"/>
      <c r="E9" s="66"/>
      <c r="F9" s="66"/>
      <c r="G9" s="66"/>
    </row>
    <row r="10" spans="1:12" x14ac:dyDescent="0.25">
      <c r="A10" s="3"/>
      <c r="B10" s="3"/>
      <c r="C10" s="3"/>
      <c r="D10" s="3"/>
      <c r="E10" s="3"/>
      <c r="F10" s="3"/>
      <c r="G10" s="3"/>
    </row>
    <row r="11" spans="1:12" x14ac:dyDescent="0.25">
      <c r="A11" s="32" t="s">
        <v>103</v>
      </c>
      <c r="B11" s="32"/>
      <c r="C11" s="32"/>
      <c r="D11" s="32"/>
      <c r="E11" s="32"/>
      <c r="F11" s="32"/>
      <c r="G11" s="3"/>
    </row>
    <row r="12" spans="1:12" ht="34.5" customHeight="1" x14ac:dyDescent="0.25">
      <c r="A12" s="5" t="s">
        <v>4</v>
      </c>
      <c r="B12" s="6" t="s">
        <v>5</v>
      </c>
      <c r="C12" s="6" t="s">
        <v>8</v>
      </c>
      <c r="D12" s="6" t="s">
        <v>13</v>
      </c>
      <c r="E12" s="6" t="s">
        <v>14</v>
      </c>
      <c r="F12" s="6" t="s">
        <v>6</v>
      </c>
      <c r="G12" s="6" t="s">
        <v>7</v>
      </c>
    </row>
    <row r="13" spans="1:12" ht="15.75" customHeight="1" x14ac:dyDescent="0.25">
      <c r="A13" s="49" t="s">
        <v>15</v>
      </c>
      <c r="B13" s="50"/>
      <c r="C13" s="50"/>
      <c r="D13" s="50"/>
      <c r="E13" s="50"/>
      <c r="F13" s="50"/>
      <c r="G13" s="51"/>
    </row>
    <row r="14" spans="1:12" ht="34.5" customHeight="1" x14ac:dyDescent="0.25">
      <c r="A14" s="52">
        <v>1</v>
      </c>
      <c r="B14" s="46" t="s">
        <v>9</v>
      </c>
      <c r="C14" s="8" t="s">
        <v>12</v>
      </c>
      <c r="D14" s="48">
        <v>0</v>
      </c>
      <c r="E14" s="48">
        <v>3</v>
      </c>
      <c r="F14" s="48">
        <v>-3</v>
      </c>
      <c r="G14" s="47" t="s">
        <v>88</v>
      </c>
    </row>
    <row r="15" spans="1:12" ht="48" customHeight="1" x14ac:dyDescent="0.25">
      <c r="A15" s="52"/>
      <c r="B15" s="46"/>
      <c r="C15" s="8" t="s">
        <v>10</v>
      </c>
      <c r="D15" s="48"/>
      <c r="E15" s="48"/>
      <c r="F15" s="48"/>
      <c r="G15" s="47"/>
    </row>
    <row r="16" spans="1:12" ht="40.5" customHeight="1" x14ac:dyDescent="0.25">
      <c r="A16" s="52"/>
      <c r="B16" s="46"/>
      <c r="C16" s="8" t="s">
        <v>11</v>
      </c>
      <c r="D16" s="48"/>
      <c r="E16" s="48"/>
      <c r="F16" s="48"/>
      <c r="G16" s="47"/>
    </row>
    <row r="17" spans="1:7" x14ac:dyDescent="0.25">
      <c r="A17" s="31" t="s">
        <v>16</v>
      </c>
      <c r="B17" s="31"/>
      <c r="C17" s="31"/>
      <c r="D17" s="31"/>
      <c r="E17" s="31"/>
      <c r="F17" s="31"/>
      <c r="G17" s="31"/>
    </row>
    <row r="18" spans="1:7" ht="51" customHeight="1" x14ac:dyDescent="0.25">
      <c r="A18" s="52">
        <v>1</v>
      </c>
      <c r="B18" s="46" t="s">
        <v>17</v>
      </c>
      <c r="C18" s="8" t="s">
        <v>18</v>
      </c>
      <c r="D18" s="48">
        <v>66</v>
      </c>
      <c r="E18" s="48">
        <v>66</v>
      </c>
      <c r="F18" s="48">
        <v>0</v>
      </c>
      <c r="G18" s="53"/>
    </row>
    <row r="19" spans="1:7" ht="19.5" customHeight="1" x14ac:dyDescent="0.25">
      <c r="A19" s="52"/>
      <c r="B19" s="46"/>
      <c r="C19" s="8" t="s">
        <v>19</v>
      </c>
      <c r="D19" s="48"/>
      <c r="E19" s="48"/>
      <c r="F19" s="48"/>
      <c r="G19" s="53"/>
    </row>
    <row r="20" spans="1:7" ht="40.5" customHeight="1" x14ac:dyDescent="0.25">
      <c r="A20" s="17">
        <v>2</v>
      </c>
      <c r="B20" s="9" t="s">
        <v>20</v>
      </c>
      <c r="C20" s="10" t="s">
        <v>21</v>
      </c>
      <c r="D20" s="23">
        <v>100</v>
      </c>
      <c r="E20" s="23">
        <v>97.2</v>
      </c>
      <c r="F20" s="23">
        <f>E20-D20</f>
        <v>-2.7999999999999972</v>
      </c>
      <c r="G20" s="18" t="s">
        <v>89</v>
      </c>
    </row>
    <row r="21" spans="1:7" ht="64.5" customHeight="1" x14ac:dyDescent="0.25">
      <c r="A21" s="47">
        <v>3</v>
      </c>
      <c r="B21" s="46" t="s">
        <v>22</v>
      </c>
      <c r="C21" s="11" t="s">
        <v>26</v>
      </c>
      <c r="D21" s="37">
        <v>53</v>
      </c>
      <c r="E21" s="37">
        <v>53</v>
      </c>
      <c r="F21" s="37">
        <v>0</v>
      </c>
      <c r="G21" s="43"/>
    </row>
    <row r="22" spans="1:7" ht="39.75" customHeight="1" x14ac:dyDescent="0.25">
      <c r="A22" s="47"/>
      <c r="B22" s="46"/>
      <c r="C22" s="8" t="s">
        <v>23</v>
      </c>
      <c r="D22" s="38"/>
      <c r="E22" s="38"/>
      <c r="F22" s="38"/>
      <c r="G22" s="44"/>
    </row>
    <row r="23" spans="1:7" ht="20.25" customHeight="1" x14ac:dyDescent="0.25">
      <c r="A23" s="47"/>
      <c r="B23" s="46"/>
      <c r="C23" s="8" t="s">
        <v>24</v>
      </c>
      <c r="D23" s="38"/>
      <c r="E23" s="38"/>
      <c r="F23" s="38"/>
      <c r="G23" s="44"/>
    </row>
    <row r="24" spans="1:7" ht="54" customHeight="1" x14ac:dyDescent="0.25">
      <c r="A24" s="47"/>
      <c r="B24" s="46"/>
      <c r="C24" s="8" t="s">
        <v>25</v>
      </c>
      <c r="D24" s="39"/>
      <c r="E24" s="39"/>
      <c r="F24" s="39"/>
      <c r="G24" s="45"/>
    </row>
    <row r="25" spans="1:7" x14ac:dyDescent="0.25">
      <c r="A25" s="31" t="s">
        <v>27</v>
      </c>
      <c r="B25" s="31"/>
      <c r="C25" s="31"/>
      <c r="D25" s="31"/>
      <c r="E25" s="31"/>
      <c r="F25" s="31"/>
      <c r="G25" s="31"/>
    </row>
    <row r="26" spans="1:7" ht="79.5" customHeight="1" x14ac:dyDescent="0.25">
      <c r="A26" s="19">
        <v>1</v>
      </c>
      <c r="B26" s="8" t="s">
        <v>28</v>
      </c>
      <c r="C26" s="8" t="s">
        <v>29</v>
      </c>
      <c r="D26" s="20">
        <v>73.400000000000006</v>
      </c>
      <c r="E26" s="20">
        <v>73.400000000000006</v>
      </c>
      <c r="F26" s="20">
        <v>0</v>
      </c>
      <c r="G26" s="20"/>
    </row>
    <row r="27" spans="1:7" x14ac:dyDescent="0.25">
      <c r="A27" s="31" t="s">
        <v>30</v>
      </c>
      <c r="B27" s="31"/>
      <c r="C27" s="31"/>
      <c r="D27" s="31"/>
      <c r="E27" s="31"/>
      <c r="F27" s="31"/>
      <c r="G27" s="31"/>
    </row>
    <row r="28" spans="1:7" ht="60.75" customHeight="1" x14ac:dyDescent="0.25">
      <c r="A28" s="19">
        <v>1</v>
      </c>
      <c r="B28" s="7" t="s">
        <v>31</v>
      </c>
      <c r="C28" s="33" t="s">
        <v>32</v>
      </c>
      <c r="D28" s="20">
        <v>100</v>
      </c>
      <c r="E28" s="20">
        <v>100</v>
      </c>
      <c r="F28" s="20">
        <v>0</v>
      </c>
      <c r="G28" s="20"/>
    </row>
    <row r="29" spans="1:7" ht="48.75" x14ac:dyDescent="0.25">
      <c r="A29" s="19">
        <v>2</v>
      </c>
      <c r="B29" s="7" t="s">
        <v>33</v>
      </c>
      <c r="C29" s="33"/>
      <c r="D29" s="20">
        <v>61.9</v>
      </c>
      <c r="E29" s="20">
        <v>85.9</v>
      </c>
      <c r="F29" s="20">
        <f>E29-D29</f>
        <v>24.000000000000007</v>
      </c>
      <c r="G29" s="20"/>
    </row>
    <row r="30" spans="1:7" ht="111" customHeight="1" x14ac:dyDescent="0.25">
      <c r="A30" s="19">
        <v>3</v>
      </c>
      <c r="B30" s="7" t="s">
        <v>34</v>
      </c>
      <c r="C30" s="11" t="s">
        <v>35</v>
      </c>
      <c r="D30" s="20">
        <v>92</v>
      </c>
      <c r="E30" s="20">
        <v>81.3</v>
      </c>
      <c r="F30" s="20">
        <f>E30-D30</f>
        <v>-10.700000000000003</v>
      </c>
      <c r="G30" s="7" t="s">
        <v>97</v>
      </c>
    </row>
    <row r="31" spans="1:7" ht="36.75" x14ac:dyDescent="0.25">
      <c r="A31" s="19">
        <v>4</v>
      </c>
      <c r="B31" s="7" t="s">
        <v>36</v>
      </c>
      <c r="C31" s="11" t="s">
        <v>37</v>
      </c>
      <c r="D31" s="20">
        <v>70</v>
      </c>
      <c r="E31" s="20">
        <v>76.8</v>
      </c>
      <c r="F31" s="20">
        <f>E31-D31</f>
        <v>6.7999999999999972</v>
      </c>
      <c r="G31" s="20"/>
    </row>
    <row r="32" spans="1:7" x14ac:dyDescent="0.25">
      <c r="A32" s="31" t="s">
        <v>38</v>
      </c>
      <c r="B32" s="31"/>
      <c r="C32" s="31"/>
      <c r="D32" s="31"/>
      <c r="E32" s="31"/>
      <c r="F32" s="31"/>
      <c r="G32" s="31"/>
    </row>
    <row r="33" spans="1:7" ht="60.75" x14ac:dyDescent="0.25">
      <c r="A33" s="19">
        <v>1</v>
      </c>
      <c r="B33" s="7" t="s">
        <v>39</v>
      </c>
      <c r="C33" s="7" t="s">
        <v>41</v>
      </c>
      <c r="D33" s="20">
        <v>52</v>
      </c>
      <c r="E33" s="20">
        <v>60.3</v>
      </c>
      <c r="F33" s="20">
        <f>E33-D33</f>
        <v>8.2999999999999972</v>
      </c>
      <c r="G33" s="20"/>
    </row>
    <row r="34" spans="1:7" ht="84.75" customHeight="1" x14ac:dyDescent="0.25">
      <c r="A34" s="19">
        <v>2</v>
      </c>
      <c r="B34" s="7" t="s">
        <v>40</v>
      </c>
      <c r="C34" s="8" t="s">
        <v>42</v>
      </c>
      <c r="D34" s="20">
        <v>13.6</v>
      </c>
      <c r="E34" s="20">
        <v>18.899999999999999</v>
      </c>
      <c r="F34" s="20">
        <f>E34-D34</f>
        <v>5.2999999999999989</v>
      </c>
      <c r="G34" s="20"/>
    </row>
    <row r="35" spans="1:7" ht="36.75" x14ac:dyDescent="0.25">
      <c r="A35" s="19">
        <v>3</v>
      </c>
      <c r="B35" s="7" t="s">
        <v>43</v>
      </c>
      <c r="C35" s="7" t="s">
        <v>44</v>
      </c>
      <c r="D35" s="21" t="s">
        <v>51</v>
      </c>
      <c r="E35" s="21">
        <v>18.899999999999999</v>
      </c>
      <c r="F35" s="21">
        <v>18.600000000000001</v>
      </c>
      <c r="G35" s="20"/>
    </row>
    <row r="36" spans="1:7" ht="36.75" x14ac:dyDescent="0.25">
      <c r="A36" s="19">
        <v>4</v>
      </c>
      <c r="B36" s="7" t="s">
        <v>45</v>
      </c>
      <c r="C36" s="7" t="s">
        <v>46</v>
      </c>
      <c r="D36" s="22" t="s">
        <v>49</v>
      </c>
      <c r="E36" s="22" t="s">
        <v>50</v>
      </c>
      <c r="F36" s="22" t="s">
        <v>66</v>
      </c>
      <c r="G36" s="20"/>
    </row>
    <row r="37" spans="1:7" ht="60.75" x14ac:dyDescent="0.25">
      <c r="A37" s="19">
        <v>5</v>
      </c>
      <c r="B37" s="7" t="s">
        <v>47</v>
      </c>
      <c r="C37" s="7" t="s">
        <v>48</v>
      </c>
      <c r="D37" s="22" t="s">
        <v>52</v>
      </c>
      <c r="E37" s="21" t="s">
        <v>98</v>
      </c>
      <c r="F37" s="22">
        <v>0</v>
      </c>
      <c r="G37" s="20"/>
    </row>
    <row r="38" spans="1:7" x14ac:dyDescent="0.25">
      <c r="A38" s="31" t="s">
        <v>53</v>
      </c>
      <c r="B38" s="31"/>
      <c r="C38" s="31"/>
      <c r="D38" s="31"/>
      <c r="E38" s="31"/>
      <c r="F38" s="31"/>
      <c r="G38" s="31"/>
    </row>
    <row r="39" spans="1:7" ht="36.75" x14ac:dyDescent="0.25">
      <c r="A39" s="19">
        <v>1</v>
      </c>
      <c r="B39" s="7" t="s">
        <v>54</v>
      </c>
      <c r="C39" s="7" t="s">
        <v>55</v>
      </c>
      <c r="D39" s="20">
        <v>100</v>
      </c>
      <c r="E39" s="20">
        <v>100</v>
      </c>
      <c r="F39" s="20">
        <v>0</v>
      </c>
      <c r="G39" s="20"/>
    </row>
    <row r="40" spans="1:7" x14ac:dyDescent="0.25">
      <c r="A40" s="31" t="s">
        <v>56</v>
      </c>
      <c r="B40" s="31"/>
      <c r="C40" s="31"/>
      <c r="D40" s="31"/>
      <c r="E40" s="31"/>
      <c r="F40" s="31"/>
      <c r="G40" s="31"/>
    </row>
    <row r="41" spans="1:7" ht="27" customHeight="1" x14ac:dyDescent="0.25">
      <c r="A41" s="34">
        <v>1</v>
      </c>
      <c r="B41" s="33" t="s">
        <v>57</v>
      </c>
      <c r="C41" s="8" t="s">
        <v>58</v>
      </c>
      <c r="D41" s="37">
        <v>85</v>
      </c>
      <c r="E41" s="40">
        <v>89.7</v>
      </c>
      <c r="F41" s="37">
        <v>4.7</v>
      </c>
      <c r="G41" s="43"/>
    </row>
    <row r="42" spans="1:7" ht="35.25" customHeight="1" x14ac:dyDescent="0.25">
      <c r="A42" s="35"/>
      <c r="B42" s="33"/>
      <c r="C42" s="8" t="s">
        <v>59</v>
      </c>
      <c r="D42" s="38"/>
      <c r="E42" s="41"/>
      <c r="F42" s="38"/>
      <c r="G42" s="44"/>
    </row>
    <row r="43" spans="1:7" ht="24" x14ac:dyDescent="0.25">
      <c r="A43" s="35"/>
      <c r="B43" s="33"/>
      <c r="C43" s="8" t="s">
        <v>60</v>
      </c>
      <c r="D43" s="38"/>
      <c r="E43" s="41"/>
      <c r="F43" s="38"/>
      <c r="G43" s="44"/>
    </row>
    <row r="44" spans="1:7" ht="24" x14ac:dyDescent="0.25">
      <c r="A44" s="35"/>
      <c r="B44" s="33"/>
      <c r="C44" s="8" t="s">
        <v>61</v>
      </c>
      <c r="D44" s="38"/>
      <c r="E44" s="41"/>
      <c r="F44" s="38"/>
      <c r="G44" s="44"/>
    </row>
    <row r="45" spans="1:7" ht="48" x14ac:dyDescent="0.25">
      <c r="A45" s="35"/>
      <c r="B45" s="33"/>
      <c r="C45" s="8" t="s">
        <v>62</v>
      </c>
      <c r="D45" s="38"/>
      <c r="E45" s="41"/>
      <c r="F45" s="38"/>
      <c r="G45" s="44"/>
    </row>
    <row r="46" spans="1:7" x14ac:dyDescent="0.25">
      <c r="A46" s="36"/>
      <c r="B46" s="33"/>
      <c r="C46" s="7" t="s">
        <v>63</v>
      </c>
      <c r="D46" s="39"/>
      <c r="E46" s="42"/>
      <c r="F46" s="39"/>
      <c r="G46" s="45"/>
    </row>
    <row r="47" spans="1:7" x14ac:dyDescent="0.25">
      <c r="A47" s="31" t="s">
        <v>64</v>
      </c>
      <c r="B47" s="31"/>
      <c r="C47" s="31"/>
      <c r="D47" s="31"/>
      <c r="E47" s="31"/>
      <c r="F47" s="31"/>
      <c r="G47" s="31"/>
    </row>
    <row r="48" spans="1:7" ht="43.5" customHeight="1" x14ac:dyDescent="0.25">
      <c r="A48" s="19">
        <v>1</v>
      </c>
      <c r="B48" s="7" t="s">
        <v>65</v>
      </c>
      <c r="C48" s="20"/>
      <c r="D48" s="20">
        <v>100</v>
      </c>
      <c r="E48" s="20">
        <v>100</v>
      </c>
      <c r="F48" s="20">
        <v>0</v>
      </c>
      <c r="G48" s="20"/>
    </row>
    <row r="49" spans="1:7" x14ac:dyDescent="0.25">
      <c r="A49" s="3"/>
      <c r="B49" s="3"/>
      <c r="C49" s="3"/>
      <c r="D49" s="3"/>
      <c r="E49" s="3"/>
      <c r="F49" s="3"/>
      <c r="G49" s="3"/>
    </row>
    <row r="50" spans="1:7" x14ac:dyDescent="0.25">
      <c r="A50" s="32" t="s">
        <v>104</v>
      </c>
      <c r="B50" s="32"/>
      <c r="C50" s="32"/>
      <c r="D50" s="32"/>
      <c r="E50" s="32"/>
      <c r="F50" s="32"/>
      <c r="G50" s="3"/>
    </row>
    <row r="51" spans="1:7" ht="15" customHeight="1" x14ac:dyDescent="0.25">
      <c r="A51" s="30" t="s">
        <v>105</v>
      </c>
      <c r="B51" s="30"/>
      <c r="C51" s="30"/>
      <c r="D51" s="30"/>
      <c r="E51" s="30"/>
      <c r="F51" s="16"/>
      <c r="G51" s="16"/>
    </row>
    <row r="52" spans="1:7" x14ac:dyDescent="0.25">
      <c r="A52" s="30"/>
      <c r="B52" s="30"/>
      <c r="C52" s="30"/>
      <c r="D52" s="30"/>
      <c r="E52" s="30"/>
      <c r="F52" s="16"/>
      <c r="G52" s="16"/>
    </row>
    <row r="53" spans="1:7" x14ac:dyDescent="0.25">
      <c r="A53" s="30"/>
      <c r="B53" s="30"/>
      <c r="C53" s="30"/>
      <c r="D53" s="30"/>
      <c r="E53" s="30"/>
      <c r="F53" s="16"/>
      <c r="G53" s="16"/>
    </row>
    <row r="54" spans="1:7" x14ac:dyDescent="0.25">
      <c r="A54" s="30"/>
      <c r="B54" s="30"/>
      <c r="C54" s="30"/>
      <c r="D54" s="30"/>
      <c r="E54" s="30"/>
    </row>
    <row r="55" spans="1:7" x14ac:dyDescent="0.25">
      <c r="A55" s="30"/>
      <c r="B55" s="30"/>
      <c r="C55" s="30"/>
      <c r="D55" s="30"/>
      <c r="E55" s="30"/>
    </row>
    <row r="56" spans="1:7" x14ac:dyDescent="0.25">
      <c r="A56" s="30"/>
      <c r="B56" s="30"/>
      <c r="C56" s="30"/>
      <c r="D56" s="30"/>
      <c r="E56" s="30"/>
    </row>
  </sheetData>
  <mergeCells count="42">
    <mergeCell ref="A11:F11"/>
    <mergeCell ref="A2:G2"/>
    <mergeCell ref="A3:G3"/>
    <mergeCell ref="A4:G4"/>
    <mergeCell ref="A7:G7"/>
    <mergeCell ref="A9:G9"/>
    <mergeCell ref="C5:F5"/>
    <mergeCell ref="F14:F16"/>
    <mergeCell ref="G14:G16"/>
    <mergeCell ref="A13:G13"/>
    <mergeCell ref="A17:G17"/>
    <mergeCell ref="A18:A19"/>
    <mergeCell ref="B18:B19"/>
    <mergeCell ref="D18:D19"/>
    <mergeCell ref="F18:F19"/>
    <mergeCell ref="E18:E19"/>
    <mergeCell ref="G18:G19"/>
    <mergeCell ref="B14:B16"/>
    <mergeCell ref="A14:A16"/>
    <mergeCell ref="D14:D16"/>
    <mergeCell ref="E14:E16"/>
    <mergeCell ref="G21:G24"/>
    <mergeCell ref="A25:G25"/>
    <mergeCell ref="A27:G27"/>
    <mergeCell ref="C28:C29"/>
    <mergeCell ref="A32:G32"/>
    <mergeCell ref="B21:B24"/>
    <mergeCell ref="A21:A24"/>
    <mergeCell ref="D21:D24"/>
    <mergeCell ref="E21:E24"/>
    <mergeCell ref="F21:F24"/>
    <mergeCell ref="A51:E56"/>
    <mergeCell ref="A47:G47"/>
    <mergeCell ref="A50:F50"/>
    <mergeCell ref="A38:G38"/>
    <mergeCell ref="A40:G40"/>
    <mergeCell ref="B41:B46"/>
    <mergeCell ref="A41:A46"/>
    <mergeCell ref="D41:D46"/>
    <mergeCell ref="E41:E46"/>
    <mergeCell ref="F41:F46"/>
    <mergeCell ref="G41:G46"/>
  </mergeCells>
  <pageMargins left="0.7" right="0.7" top="0.75" bottom="0.75" header="0.3" footer="0.3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topLeftCell="A28" workbookViewId="0">
      <selection activeCell="D50" sqref="D50"/>
    </sheetView>
  </sheetViews>
  <sheetFormatPr defaultRowHeight="15" x14ac:dyDescent="0.25"/>
  <cols>
    <col min="1" max="1" width="32.140625" customWidth="1"/>
    <col min="2" max="2" width="41.42578125" customWidth="1"/>
    <col min="3" max="3" width="18.140625" customWidth="1"/>
    <col min="4" max="4" width="18.42578125" customWidth="1"/>
    <col min="5" max="5" width="18.5703125" customWidth="1"/>
    <col min="6" max="6" width="38.7109375" customWidth="1"/>
  </cols>
  <sheetData>
    <row r="1" spans="1:6" x14ac:dyDescent="0.25">
      <c r="A1" s="15" t="s">
        <v>102</v>
      </c>
      <c r="B1" s="12"/>
      <c r="C1" s="12"/>
      <c r="D1" s="12"/>
      <c r="E1" s="12"/>
      <c r="F1" s="13" t="s">
        <v>77</v>
      </c>
    </row>
    <row r="2" spans="1:6" x14ac:dyDescent="0.25">
      <c r="A2" s="57" t="s">
        <v>67</v>
      </c>
      <c r="B2" s="58" t="s">
        <v>68</v>
      </c>
      <c r="C2" s="58"/>
      <c r="D2" s="58"/>
      <c r="E2" s="58"/>
      <c r="F2" s="4"/>
    </row>
    <row r="3" spans="1:6" ht="16.5" customHeight="1" x14ac:dyDescent="0.25">
      <c r="A3" s="57"/>
      <c r="B3" s="4" t="s">
        <v>69</v>
      </c>
      <c r="C3" s="4" t="s">
        <v>70</v>
      </c>
      <c r="D3" s="4" t="s">
        <v>71</v>
      </c>
      <c r="E3" s="4" t="s">
        <v>72</v>
      </c>
      <c r="F3" s="4" t="s">
        <v>73</v>
      </c>
    </row>
    <row r="4" spans="1:6" ht="17.25" customHeight="1" x14ac:dyDescent="0.25">
      <c r="A4" s="59" t="s">
        <v>74</v>
      </c>
      <c r="B4" s="14" t="s">
        <v>75</v>
      </c>
      <c r="C4" s="14">
        <f>C8+C12+C16+C20+C24+C28+C32+C36</f>
        <v>52343.100000000006</v>
      </c>
      <c r="D4" s="14">
        <f t="shared" ref="D4:D6" si="0">D8+D12+D16+D20+D24+D28+D32+D36</f>
        <v>52286.1</v>
      </c>
      <c r="E4" s="25">
        <f>D4/C4*100</f>
        <v>99.89110312534028</v>
      </c>
      <c r="F4" s="26"/>
    </row>
    <row r="5" spans="1:6" x14ac:dyDescent="0.25">
      <c r="A5" s="60"/>
      <c r="B5" s="14" t="s">
        <v>76</v>
      </c>
      <c r="C5" s="14">
        <f t="shared" ref="C5:C7" si="1">C9+C13+C17+C21+C25+C29+C33+C37</f>
        <v>150671.9</v>
      </c>
      <c r="D5" s="14">
        <f t="shared" si="0"/>
        <v>148457.79999999999</v>
      </c>
      <c r="E5" s="25">
        <f t="shared" ref="E5:E7" si="2">D5/C5*100</f>
        <v>98.530515643593802</v>
      </c>
      <c r="F5" s="27"/>
    </row>
    <row r="6" spans="1:6" x14ac:dyDescent="0.25">
      <c r="A6" s="60"/>
      <c r="B6" s="14" t="s">
        <v>78</v>
      </c>
      <c r="C6" s="14">
        <f t="shared" si="1"/>
        <v>3851.4</v>
      </c>
      <c r="D6" s="14">
        <f t="shared" si="0"/>
        <v>4223.8</v>
      </c>
      <c r="E6" s="25">
        <f t="shared" si="2"/>
        <v>109.66921119592877</v>
      </c>
      <c r="F6" s="27"/>
    </row>
    <row r="7" spans="1:6" x14ac:dyDescent="0.25">
      <c r="A7" s="60"/>
      <c r="B7" s="14" t="s">
        <v>79</v>
      </c>
      <c r="C7" s="14">
        <f t="shared" si="1"/>
        <v>206866.39999999997</v>
      </c>
      <c r="D7" s="14">
        <f>D11+D15+D19+D23+D27+D31+D35+D39</f>
        <v>204967.69999999998</v>
      </c>
      <c r="E7" s="25">
        <f t="shared" si="2"/>
        <v>99.082161240298092</v>
      </c>
      <c r="F7" s="28"/>
    </row>
    <row r="8" spans="1:6" ht="15" customHeight="1" x14ac:dyDescent="0.25">
      <c r="A8" s="61" t="s">
        <v>81</v>
      </c>
      <c r="B8" s="14" t="s">
        <v>75</v>
      </c>
      <c r="C8" s="14">
        <v>9337.7000000000007</v>
      </c>
      <c r="D8" s="14">
        <v>9317.5</v>
      </c>
      <c r="E8" s="25">
        <f>D8/C8*100</f>
        <v>99.783672638872517</v>
      </c>
      <c r="F8" s="64" t="s">
        <v>90</v>
      </c>
    </row>
    <row r="9" spans="1:6" ht="15.75" customHeight="1" x14ac:dyDescent="0.25">
      <c r="A9" s="62"/>
      <c r="B9" s="14" t="s">
        <v>76</v>
      </c>
      <c r="C9" s="14">
        <v>20745.8</v>
      </c>
      <c r="D9" s="14">
        <v>19972.599999999999</v>
      </c>
      <c r="E9" s="25">
        <f t="shared" ref="E9:E11" si="3">D9/C9*100</f>
        <v>96.272980555100304</v>
      </c>
      <c r="F9" s="65"/>
    </row>
    <row r="10" spans="1:6" x14ac:dyDescent="0.25">
      <c r="A10" s="62"/>
      <c r="B10" s="14" t="s">
        <v>78</v>
      </c>
      <c r="C10" s="14">
        <v>1441.4</v>
      </c>
      <c r="D10" s="14">
        <v>1359.3</v>
      </c>
      <c r="E10" s="25">
        <f t="shared" si="3"/>
        <v>94.304148744276389</v>
      </c>
      <c r="F10" s="27" t="s">
        <v>96</v>
      </c>
    </row>
    <row r="11" spans="1:6" x14ac:dyDescent="0.25">
      <c r="A11" s="63"/>
      <c r="B11" s="14" t="s">
        <v>79</v>
      </c>
      <c r="C11" s="14">
        <f>C8+C9+C10</f>
        <v>31524.9</v>
      </c>
      <c r="D11" s="14">
        <f>D8+D9+D10</f>
        <v>30649.399999999998</v>
      </c>
      <c r="E11" s="25">
        <f t="shared" si="3"/>
        <v>97.222830207233002</v>
      </c>
      <c r="F11" s="28"/>
    </row>
    <row r="12" spans="1:6" x14ac:dyDescent="0.25">
      <c r="A12" s="61" t="s">
        <v>80</v>
      </c>
      <c r="B12" s="14" t="s">
        <v>75</v>
      </c>
      <c r="C12" s="14">
        <v>29187.9</v>
      </c>
      <c r="D12" s="14">
        <v>29192.9</v>
      </c>
      <c r="E12" s="25">
        <f>D12/C12*100</f>
        <v>100.01713038622168</v>
      </c>
      <c r="F12" s="26"/>
    </row>
    <row r="13" spans="1:6" x14ac:dyDescent="0.25">
      <c r="A13" s="62"/>
      <c r="B13" s="14" t="s">
        <v>76</v>
      </c>
      <c r="C13" s="14">
        <v>123383.5</v>
      </c>
      <c r="D13" s="14">
        <v>122300.7</v>
      </c>
      <c r="E13" s="25">
        <f>D13/C13*100</f>
        <v>99.122411019301609</v>
      </c>
      <c r="F13" s="27" t="s">
        <v>91</v>
      </c>
    </row>
    <row r="14" spans="1:6" x14ac:dyDescent="0.25">
      <c r="A14" s="62"/>
      <c r="B14" s="14" t="s">
        <v>78</v>
      </c>
      <c r="C14" s="14">
        <v>2410</v>
      </c>
      <c r="D14" s="14">
        <v>2864.5</v>
      </c>
      <c r="E14" s="25">
        <f>D14/C14*100</f>
        <v>118.85892116182572</v>
      </c>
      <c r="F14" s="27"/>
    </row>
    <row r="15" spans="1:6" x14ac:dyDescent="0.25">
      <c r="A15" s="63"/>
      <c r="B15" s="14" t="s">
        <v>79</v>
      </c>
      <c r="C15" s="14">
        <f>C14+C13+C12</f>
        <v>154981.4</v>
      </c>
      <c r="D15" s="14">
        <f>D14+D13+D12</f>
        <v>154358.1</v>
      </c>
      <c r="E15" s="25">
        <f>D15/C15*100</f>
        <v>99.597822706466715</v>
      </c>
      <c r="F15" s="28"/>
    </row>
    <row r="16" spans="1:6" ht="17.25" customHeight="1" x14ac:dyDescent="0.25">
      <c r="A16" s="61" t="s">
        <v>82</v>
      </c>
      <c r="B16" s="14" t="s">
        <v>75</v>
      </c>
      <c r="C16" s="14">
        <v>4685.5</v>
      </c>
      <c r="D16" s="14">
        <v>4650.3999999999996</v>
      </c>
      <c r="E16" s="25">
        <f>D16/C16*100</f>
        <v>99.25088037562692</v>
      </c>
      <c r="F16" s="64" t="s">
        <v>92</v>
      </c>
    </row>
    <row r="17" spans="1:6" x14ac:dyDescent="0.25">
      <c r="A17" s="62"/>
      <c r="B17" s="14" t="s">
        <v>76</v>
      </c>
      <c r="C17" s="14"/>
      <c r="D17" s="14"/>
      <c r="E17" s="25"/>
      <c r="F17" s="65"/>
    </row>
    <row r="18" spans="1:6" x14ac:dyDescent="0.25">
      <c r="A18" s="62"/>
      <c r="B18" s="14" t="s">
        <v>78</v>
      </c>
      <c r="C18" s="14"/>
      <c r="D18" s="14"/>
      <c r="E18" s="25"/>
      <c r="F18" s="27"/>
    </row>
    <row r="19" spans="1:6" x14ac:dyDescent="0.25">
      <c r="A19" s="63"/>
      <c r="B19" s="14" t="s">
        <v>79</v>
      </c>
      <c r="C19" s="14">
        <f>C16+C17+C18</f>
        <v>4685.5</v>
      </c>
      <c r="D19" s="14">
        <f>D16+D17+D18</f>
        <v>4650.3999999999996</v>
      </c>
      <c r="E19" s="25">
        <f>D19/C19*100</f>
        <v>99.25088037562692</v>
      </c>
      <c r="F19" s="28"/>
    </row>
    <row r="20" spans="1:6" ht="15.75" customHeight="1" x14ac:dyDescent="0.25">
      <c r="A20" s="61" t="s">
        <v>83</v>
      </c>
      <c r="B20" s="14" t="s">
        <v>75</v>
      </c>
      <c r="C20" s="14">
        <v>180</v>
      </c>
      <c r="D20" s="14">
        <v>160.1</v>
      </c>
      <c r="E20" s="25">
        <f>D20/C20*100</f>
        <v>88.944444444444443</v>
      </c>
      <c r="F20" s="67" t="s">
        <v>94</v>
      </c>
    </row>
    <row r="21" spans="1:6" x14ac:dyDescent="0.25">
      <c r="A21" s="62"/>
      <c r="B21" s="14" t="s">
        <v>76</v>
      </c>
      <c r="C21" s="14"/>
      <c r="D21" s="14"/>
      <c r="E21" s="25"/>
      <c r="F21" s="68"/>
    </row>
    <row r="22" spans="1:6" x14ac:dyDescent="0.25">
      <c r="A22" s="62"/>
      <c r="B22" s="14" t="s">
        <v>78</v>
      </c>
      <c r="C22" s="14"/>
      <c r="D22" s="14"/>
      <c r="E22" s="25"/>
      <c r="F22" s="27"/>
    </row>
    <row r="23" spans="1:6" x14ac:dyDescent="0.25">
      <c r="A23" s="63"/>
      <c r="B23" s="14" t="s">
        <v>79</v>
      </c>
      <c r="C23" s="14">
        <f>C22+C21+C20</f>
        <v>180</v>
      </c>
      <c r="D23" s="14">
        <f>D22+D21+D20</f>
        <v>160.1</v>
      </c>
      <c r="E23" s="25">
        <f>D23/C23*100</f>
        <v>88.944444444444443</v>
      </c>
      <c r="F23" s="28"/>
    </row>
    <row r="24" spans="1:6" ht="15.75" customHeight="1" x14ac:dyDescent="0.25">
      <c r="A24" s="61" t="s">
        <v>84</v>
      </c>
      <c r="B24" s="14" t="s">
        <v>75</v>
      </c>
      <c r="C24" s="14">
        <v>81</v>
      </c>
      <c r="D24" s="14">
        <v>116.1</v>
      </c>
      <c r="E24" s="25">
        <f>D24/C24*100</f>
        <v>143.33333333333334</v>
      </c>
      <c r="F24" s="64" t="s">
        <v>93</v>
      </c>
    </row>
    <row r="25" spans="1:6" x14ac:dyDescent="0.25">
      <c r="A25" s="62"/>
      <c r="B25" s="14" t="s">
        <v>76</v>
      </c>
      <c r="C25" s="14"/>
      <c r="D25" s="14"/>
      <c r="E25" s="25"/>
      <c r="F25" s="65"/>
    </row>
    <row r="26" spans="1:6" x14ac:dyDescent="0.25">
      <c r="A26" s="62"/>
      <c r="B26" s="14" t="s">
        <v>78</v>
      </c>
      <c r="C26" s="14"/>
      <c r="D26" s="14"/>
      <c r="E26" s="25"/>
      <c r="F26" s="27"/>
    </row>
    <row r="27" spans="1:6" x14ac:dyDescent="0.25">
      <c r="A27" s="63"/>
      <c r="B27" s="14" t="s">
        <v>79</v>
      </c>
      <c r="C27" s="14">
        <f>C26+C25+C24</f>
        <v>81</v>
      </c>
      <c r="D27" s="14">
        <f>D26+D25+D24</f>
        <v>116.1</v>
      </c>
      <c r="E27" s="25"/>
      <c r="F27" s="28"/>
    </row>
    <row r="28" spans="1:6" x14ac:dyDescent="0.25">
      <c r="A28" s="72" t="s">
        <v>85</v>
      </c>
      <c r="B28" s="14" t="s">
        <v>75</v>
      </c>
      <c r="C28" s="14">
        <v>1500</v>
      </c>
      <c r="D28" s="14">
        <v>1500</v>
      </c>
      <c r="E28" s="25">
        <f>D28/C28*100</f>
        <v>100</v>
      </c>
      <c r="F28" s="69"/>
    </row>
    <row r="29" spans="1:6" x14ac:dyDescent="0.25">
      <c r="A29" s="73"/>
      <c r="B29" s="14" t="s">
        <v>76</v>
      </c>
      <c r="C29" s="14"/>
      <c r="D29" s="14"/>
      <c r="E29" s="25"/>
      <c r="F29" s="70"/>
    </row>
    <row r="30" spans="1:6" x14ac:dyDescent="0.25">
      <c r="A30" s="73"/>
      <c r="B30" s="14" t="s">
        <v>78</v>
      </c>
      <c r="C30" s="14"/>
      <c r="D30" s="14"/>
      <c r="E30" s="25"/>
      <c r="F30" s="70"/>
    </row>
    <row r="31" spans="1:6" x14ac:dyDescent="0.25">
      <c r="A31" s="74"/>
      <c r="B31" s="14" t="s">
        <v>79</v>
      </c>
      <c r="C31" s="14">
        <f>C28+C29+C30</f>
        <v>1500</v>
      </c>
      <c r="D31" s="14">
        <f>D28+D29+D30</f>
        <v>1500</v>
      </c>
      <c r="E31" s="25">
        <f>D31/C31*100</f>
        <v>100</v>
      </c>
      <c r="F31" s="71"/>
    </row>
    <row r="32" spans="1:6" x14ac:dyDescent="0.25">
      <c r="A32" s="61" t="s">
        <v>86</v>
      </c>
      <c r="B32" s="14" t="s">
        <v>75</v>
      </c>
      <c r="C32" s="14">
        <v>395.9</v>
      </c>
      <c r="D32" s="14">
        <v>395.9</v>
      </c>
      <c r="E32" s="25">
        <f>D32/C32*100</f>
        <v>100</v>
      </c>
      <c r="F32" s="26"/>
    </row>
    <row r="33" spans="1:6" x14ac:dyDescent="0.25">
      <c r="A33" s="62"/>
      <c r="B33" s="14" t="s">
        <v>76</v>
      </c>
      <c r="C33" s="14">
        <v>1755.4</v>
      </c>
      <c r="D33" s="14">
        <v>1755.4</v>
      </c>
      <c r="E33" s="25">
        <f>D33/C33*100</f>
        <v>100</v>
      </c>
      <c r="F33" s="27"/>
    </row>
    <row r="34" spans="1:6" x14ac:dyDescent="0.25">
      <c r="A34" s="62"/>
      <c r="B34" s="14" t="s">
        <v>78</v>
      </c>
      <c r="C34" s="14"/>
      <c r="D34" s="14"/>
      <c r="E34" s="25"/>
      <c r="F34" s="27"/>
    </row>
    <row r="35" spans="1:6" x14ac:dyDescent="0.25">
      <c r="A35" s="63"/>
      <c r="B35" s="14" t="s">
        <v>79</v>
      </c>
      <c r="C35" s="14">
        <f>C34+C33+C32</f>
        <v>2151.3000000000002</v>
      </c>
      <c r="D35" s="14">
        <f>D34+D33+D32</f>
        <v>2151.3000000000002</v>
      </c>
      <c r="E35" s="25"/>
      <c r="F35" s="28"/>
    </row>
    <row r="36" spans="1:6" x14ac:dyDescent="0.25">
      <c r="A36" s="61" t="s">
        <v>87</v>
      </c>
      <c r="B36" s="14" t="s">
        <v>75</v>
      </c>
      <c r="C36" s="14">
        <v>6975.1</v>
      </c>
      <c r="D36" s="14">
        <v>6953.2</v>
      </c>
      <c r="E36" s="25">
        <f>D36/C36*100</f>
        <v>99.686026006795586</v>
      </c>
      <c r="F36" s="64" t="s">
        <v>95</v>
      </c>
    </row>
    <row r="37" spans="1:6" ht="15" customHeight="1" x14ac:dyDescent="0.25">
      <c r="A37" s="62"/>
      <c r="B37" s="14" t="s">
        <v>76</v>
      </c>
      <c r="C37" s="14">
        <v>4787.2</v>
      </c>
      <c r="D37" s="14">
        <v>4429.1000000000004</v>
      </c>
      <c r="E37" s="25">
        <f>D37/C37*100</f>
        <v>92.519635695187176</v>
      </c>
      <c r="F37" s="65"/>
    </row>
    <row r="38" spans="1:6" ht="15.75" customHeight="1" x14ac:dyDescent="0.25">
      <c r="A38" s="62"/>
      <c r="B38" s="14" t="s">
        <v>78</v>
      </c>
      <c r="C38" s="14"/>
      <c r="D38" s="14"/>
      <c r="E38" s="25"/>
      <c r="F38" s="65"/>
    </row>
    <row r="39" spans="1:6" x14ac:dyDescent="0.25">
      <c r="A39" s="63"/>
      <c r="B39" s="14" t="s">
        <v>79</v>
      </c>
      <c r="C39" s="14">
        <f>C38+C37+C36</f>
        <v>11762.3</v>
      </c>
      <c r="D39" s="14">
        <f>D38+D37+D36</f>
        <v>11382.3</v>
      </c>
      <c r="E39" s="25">
        <f>D39/C39*100</f>
        <v>96.769339329892972</v>
      </c>
      <c r="F39" s="28"/>
    </row>
    <row r="40" spans="1:6" x14ac:dyDescent="0.25">
      <c r="A40" s="24"/>
      <c r="B40" s="24"/>
      <c r="C40" s="24"/>
      <c r="D40" s="24"/>
      <c r="E40" s="24"/>
      <c r="F40" s="24"/>
    </row>
    <row r="41" spans="1:6" x14ac:dyDescent="0.25">
      <c r="A41" s="32" t="s">
        <v>99</v>
      </c>
      <c r="B41" s="32"/>
      <c r="C41" s="32"/>
      <c r="D41" s="32"/>
      <c r="E41" s="32"/>
      <c r="F41" s="32"/>
    </row>
    <row r="42" spans="1:6" x14ac:dyDescent="0.25">
      <c r="A42" s="66" t="s">
        <v>100</v>
      </c>
      <c r="B42" s="66"/>
      <c r="C42" s="66"/>
      <c r="D42" s="66"/>
      <c r="E42" s="66"/>
      <c r="F42" s="66"/>
    </row>
    <row r="43" spans="1:6" x14ac:dyDescent="0.25">
      <c r="A43" s="66"/>
      <c r="B43" s="66"/>
      <c r="C43" s="66"/>
      <c r="D43" s="66"/>
      <c r="E43" s="66"/>
      <c r="F43" s="66"/>
    </row>
    <row r="44" spans="1:6" x14ac:dyDescent="0.25">
      <c r="A44" s="66" t="s">
        <v>101</v>
      </c>
      <c r="B44" s="66"/>
      <c r="C44" s="66"/>
      <c r="D44" s="66"/>
      <c r="E44" s="66"/>
      <c r="F44" s="66"/>
    </row>
    <row r="45" spans="1:6" x14ac:dyDescent="0.25">
      <c r="A45" s="66"/>
      <c r="B45" s="66"/>
      <c r="C45" s="66"/>
      <c r="D45" s="66"/>
      <c r="E45" s="66"/>
      <c r="F45" s="66"/>
    </row>
    <row r="46" spans="1:6" x14ac:dyDescent="0.25">
      <c r="A46" s="24"/>
      <c r="B46" s="24"/>
      <c r="C46" s="24"/>
      <c r="D46" s="24"/>
      <c r="E46" s="24"/>
      <c r="F46" s="24"/>
    </row>
    <row r="47" spans="1:6" x14ac:dyDescent="0.25">
      <c r="A47" s="3" t="s">
        <v>106</v>
      </c>
      <c r="B47" s="3"/>
      <c r="C47" s="3" t="s">
        <v>107</v>
      </c>
      <c r="D47" s="24"/>
      <c r="E47" s="24"/>
      <c r="F47" s="24"/>
    </row>
    <row r="48" spans="1:6" x14ac:dyDescent="0.25">
      <c r="A48" s="3"/>
      <c r="B48" s="3"/>
      <c r="C48" s="3"/>
      <c r="D48" s="24"/>
      <c r="E48" s="24"/>
      <c r="F48" s="24"/>
    </row>
    <row r="49" spans="1:6" x14ac:dyDescent="0.25">
      <c r="A49" s="3" t="s">
        <v>109</v>
      </c>
      <c r="B49" s="3"/>
      <c r="C49" s="3" t="s">
        <v>108</v>
      </c>
      <c r="D49" s="24"/>
      <c r="E49" s="24"/>
      <c r="F49" s="24"/>
    </row>
  </sheetData>
  <mergeCells count="20">
    <mergeCell ref="F8:F9"/>
    <mergeCell ref="A41:F41"/>
    <mergeCell ref="A42:F43"/>
    <mergeCell ref="A44:F45"/>
    <mergeCell ref="F20:F21"/>
    <mergeCell ref="A36:A39"/>
    <mergeCell ref="F28:F31"/>
    <mergeCell ref="F16:F17"/>
    <mergeCell ref="F24:F25"/>
    <mergeCell ref="F36:F38"/>
    <mergeCell ref="A16:A19"/>
    <mergeCell ref="A20:A23"/>
    <mergeCell ref="A24:A27"/>
    <mergeCell ref="A28:A31"/>
    <mergeCell ref="A32:A35"/>
    <mergeCell ref="A2:A3"/>
    <mergeCell ref="B2:E2"/>
    <mergeCell ref="A4:A7"/>
    <mergeCell ref="A8:A11"/>
    <mergeCell ref="A12:A15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2016-03-01T10:45:44Z</dcterms:modified>
</cp:coreProperties>
</file>