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941" windowWidth="16170" windowHeight="5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<sst xmlns="http://schemas.openxmlformats.org/spreadsheetml/2006/main" count="272" uniqueCount="78">
  <si>
    <t>Наименование муниципальной программы, подпрограммы, мероприятий</t>
  </si>
  <si>
    <t>Ответственный исполнитель, соисполнители, участники (ГРБС)</t>
  </si>
  <si>
    <t>Источник финансирования</t>
  </si>
  <si>
    <t>Расходы, (тыс. руб.)</t>
  </si>
  <si>
    <t>Администрация округа</t>
  </si>
  <si>
    <t>Всего</t>
  </si>
  <si>
    <t>Бюджет Юрлинского муниципального округа Пермского края</t>
  </si>
  <si>
    <t>Краевой бюджет</t>
  </si>
  <si>
    <t>Федеральный бюджет</t>
  </si>
  <si>
    <t>Внебюджетные источники</t>
  </si>
  <si>
    <t>Подпрограмма 1 «Развитие сельского хозяйства»</t>
  </si>
  <si>
    <t>Основное мероприятие 1.1.  « Создание эффективной системы сбыта сельскохозяйственной продукции»</t>
  </si>
  <si>
    <t>Мероприятие 1.1.1. Ярмарочные и другие мероприятия, способствующие сбыту сельскохозяйственной продукции и сельскохозяйственных животных</t>
  </si>
  <si>
    <t>Основное мероприятие 1.2. «Развитие растениеводства»</t>
  </si>
  <si>
    <t>Отдел по управлению муниципальным имуществом</t>
  </si>
  <si>
    <t>Финансирование не требуется</t>
  </si>
  <si>
    <t xml:space="preserve">Основное мероприятие 1.4. «Информирование, консультирование сельхоз товаропроизводителей» </t>
  </si>
  <si>
    <t>Основное мероприятие 1.5. «Развитие кадрового потенциала»</t>
  </si>
  <si>
    <t>ТО по Юрлинскому району ГКУ "Центр занятости  населения Пермского края", Администрация округа</t>
  </si>
  <si>
    <t>Основное мероприятие 1.6. «Мероприятия позволяющие повысить престиж граждан работающих в сельском хозяйстве»</t>
  </si>
  <si>
    <t>Подпрограмма 2 «Комплексное развитие села»</t>
  </si>
  <si>
    <t>Основное мероприятие 2.1. «Развитие социальной инфраструктуры в сельской местности»</t>
  </si>
  <si>
    <t xml:space="preserve">Администрация округа  </t>
  </si>
  <si>
    <t>Подпрограмма  3 «Развитие малого и среднего предпринимательства»</t>
  </si>
  <si>
    <t>Основное мероприятие 3.1. Предоставление финансовой поддержки субъектам малого и среднего предпринимательства</t>
  </si>
  <si>
    <t>Мероприятие 3.1.1.  Поддержка малого и среднего предпринимательства</t>
  </si>
  <si>
    <t>Основное мероприятие 3.2. Общепрограммные мероприятия</t>
  </si>
  <si>
    <t>Мероприятие 3.2.1. Мониторинг деятельности субъектов МСП</t>
  </si>
  <si>
    <t>Основное мероприятие 3.3. Консультационная и информационная поддержка СМСП</t>
  </si>
  <si>
    <t>Мероприятие 3.3.1. Освещение в средствах массовой информации вопросов по поддержки и развитию МСП, в том числе о существующей системе государственной поддержки  субъектов МСП (СМИ, Интернет и др.)</t>
  </si>
  <si>
    <t>Мероприятие 3.3.2. Организация и проведения конференций, круглых столов, семинаров, направленных на повышение информационности субъектов МСП по вопросам ведения бизнеса</t>
  </si>
  <si>
    <t>Основное мероприятие 3.4. Имущественная поддержка субъектов малого и среднего предпринимательства</t>
  </si>
  <si>
    <t>Основное мероприятие 3.5. Содействие занятости населения</t>
  </si>
  <si>
    <t xml:space="preserve">Мероприятие 3.5.1. Содействие занятости населения, защиты от безработицы, предотвращение роста напряженности на рынке труда </t>
  </si>
  <si>
    <t>ТО по Юрлинскому району ГКУ "Центр занятости  населения Пермского края"</t>
  </si>
  <si>
    <t>Финансовое обеспечение реализации муниципальной программы Комплексное развитие Юрлинского муниципального округа Пермского края за счет всех источников финансирования</t>
  </si>
  <si>
    <t>Мероприятие 1.4.1. Доведение необходимых документов, касающихся исполнения программных мероприятий, до малых форм хозяйствования</t>
  </si>
  <si>
    <t>Мероприятие 1.4.2. Информационная поддержка малых форм хозяйствования через средства массовой информации и информационную систему Интернет</t>
  </si>
  <si>
    <t>Мероприятие 1.5.1. Профессиональная переподготовка, повышение квалификации, стажировка руководителей, специалистов сельского хозяйства</t>
  </si>
  <si>
    <t>Мероприятие 1.5.2. Проведение конференций, совещаний по вопросам развития сельского хозяйства</t>
  </si>
  <si>
    <t>Мероприятие 3.2.3. Ведение реестра субъектов МСП - получателей финансовой поддержки из бюджета Юрлинского муниципального округа</t>
  </si>
  <si>
    <t>Мероприятие 3.4.1. Формирование перечня муниципального имущества для предоставления субъектам МСП и размещений их на сайте Администрации округа</t>
  </si>
  <si>
    <t>Мероприятие 3.4.2. Формирования перечня свободных земельных участков и содействие субъектам МСП в их выделении и размещении их на сайте Администрации округа</t>
  </si>
  <si>
    <t>Основное мероприятие 1.3. «Организация мероприятий по борьбе с беспризорными животными»</t>
  </si>
  <si>
    <t>Мероприятие 1.3.1. Организация мероприятий при осуществлении деятельности по обращению с животными без владельцев</t>
  </si>
  <si>
    <t>Мероприятие 1.2.1. Помощь в заключение договоров аренды по использованию земель сельскохозяйственного назначения</t>
  </si>
  <si>
    <t>Мероприятие 1.2.2. Обеспечение земельными участками</t>
  </si>
  <si>
    <t>Мероприятие 1.2.3. Вовлечение в сельскохозяйственный оборот неиспользованных, неэффективно используемых земель сельскохозяйственного назначения</t>
  </si>
  <si>
    <t>Мероприятие 2.1.1.Развитие сети образовательных организаций в сельской местности</t>
  </si>
  <si>
    <t>Мероприятие 2.1.2. Устройство спортивных площадок и оснащение объектов спортивным оборудованием и инвентарем для занятий физической культурой и спортом</t>
  </si>
  <si>
    <t>Мероприятие 1.6.1. Информационное и организационное сопровождение товаропроизводителей, укрепление положительного имиджа сельского хозяйства Юрлинского муниципального округа</t>
  </si>
  <si>
    <t>Мероприятие 3.2.2. Ведение реестра субъектов МСП, осуществляющих деятельность на территории Юрлинского муниципального округа Пермского края</t>
  </si>
  <si>
    <t>Мероприятие 2.1.3. Строительство (реконструкция) объектов общественной инфраструктуры муниципального значения,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t>
  </si>
  <si>
    <t>Основное мероприятие 2.2. «Предупреждение негативного воздействия поверхностных вод и аварий на ГТС»</t>
  </si>
  <si>
    <t>Основное мероприятие 2.3."Поддержка инициатив граждан"</t>
  </si>
  <si>
    <t>Мероприятие 2.3.1. Софинансирование проектов инициативного бюджетирования</t>
  </si>
  <si>
    <t>Мероприятие 1.3.2. Администрирование государственных полномочий по организации мероприятий при осуществлении деятельности по обращению с животными без владельцев</t>
  </si>
  <si>
    <t xml:space="preserve">Мероприятие 2.1.5. Дополнительные расходы по спортзалу для физкультурно-оздоровительных занятий Усть-Березовской основной школы в п. Усть-Березовка </t>
  </si>
  <si>
    <t>Основное мероприятие 2.4. Улучшение жилищных условий населения, проживающего в сельской местности</t>
  </si>
  <si>
    <t>Основное мероприятие 2.5. «Благоустройство сельских территорий»</t>
  </si>
  <si>
    <t>Мероприятие 2.1.4. Спортзал для физкультурно-оздоровительных занятий Усть-Березовской основной школы в п. Усть-Березовка Юрлинского района Пермского края (средства ПАО «Нефтяная компания ЛУКОЙЛ»)</t>
  </si>
  <si>
    <t xml:space="preserve">Мероприятие 2.2.1. Строительство (реконструкция) гидротехнических сооружений муниципальной собственности, а также бесхозяйных гидротехнических сооружений </t>
  </si>
  <si>
    <t>Мероприятие 2.5.1. Реализация мероприятия, направленных на комплексное развитие сельских территорий (Благоустройсто сельских территорий)</t>
  </si>
  <si>
    <t>Программа "Комплексное развитие Юрлинского муниципального округа Пермского края"</t>
  </si>
  <si>
    <t>Мероприятие 2.3.2. Дополнительные расходы на ремонт водопровода по с.Юм (расходы, не вошедшие в муниципальный контракт)</t>
  </si>
  <si>
    <t>Мероприятие 2.4.1. Проектно-изыскательские работы для строительства жилья</t>
  </si>
  <si>
    <t>1.Организация пешеходных коммуникаци, в том числе тротуар, аллей, велосипедных дорожек, ремонтно-восстановительные работы улично-дорожной сети и дворовых проездов (тротуары в плиточном исполнении возле Администрации по улице Топоркова)</t>
  </si>
  <si>
    <t>Мероприятие 2.4.2. Реализация мероприятий, направленных на комплексное развитие сельских территорий (оказание финансовой поддержки при исполнении расходных обязательств муниципальных образований по строительству жилья, предоставляемого гражданам, проживающим на сельских территориях, по договору найма жилого помещения)</t>
  </si>
  <si>
    <t>1. Детский сад в с.Юрла (Приобретение имущества)</t>
  </si>
  <si>
    <t>Мероприятие 2.4.2. Технологическое присоединение к сетям электроснабжения</t>
  </si>
  <si>
    <t>2.Обустройство спортивной площадки в д. Чужья</t>
  </si>
  <si>
    <t>1.Устройство открытой спортивной площадки в  д.Титова</t>
  </si>
  <si>
    <t>2. Устройство открытой спортивной площадки МБОУ "Юрлинская средняя общеобразовательная школа им. Л. Барышева" Пермский край,  Юрлинский муниципальный округ, д. Вятчина, ул. Централдьная,12</t>
  </si>
  <si>
    <t xml:space="preserve">1. Детский сад в с. Юрла </t>
  </si>
  <si>
    <t>1. Спортзал для физкультурно-оздоровительных занятий Усть-Березовской основной школы в п. Усть-Березовка</t>
  </si>
  <si>
    <t>1. Строительство (реконструкция) гидротехнических сооружений муниципальной собственности, а также бесхозяйственных гидротехнических сооружений</t>
  </si>
  <si>
    <t>1. Ремонт водопровода по селу Юм</t>
  </si>
  <si>
    <t>1. Техприсоединение к электрическим сетям жилого дома по адресу: Пермский край, с.Юрла, ул. Цветочная, д.14а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</si>
</sst>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9"/>
      <color indexed="8"/>
      <name val="Times New Roman"/>
      <family val="1"/>
    </font>
    <font>
      <sz val="8"/>
      <color indexed="8"/>
      <name val="Times New Roman"/>
      <family val="1"/>
    </font>
    <font>
      <b/>
      <sz val="8"/>
      <color indexed="8"/>
      <name val="Times New Roman"/>
      <family val="1"/>
    </font>
    <font>
      <b/>
      <i/>
      <sz val="9"/>
      <color indexed="8"/>
      <name val="Times New Roman"/>
      <family val="1"/>
    </font>
    <font>
      <b/>
      <i/>
      <sz val="8"/>
      <color indexed="8"/>
      <name val="Times New Roman"/>
      <family val="1"/>
    </font>
    <font>
      <i/>
      <sz val="8"/>
      <color indexed="8"/>
      <name val="Times New Roman"/>
      <family val="1"/>
    </font>
    <font>
      <i/>
      <sz val="9"/>
      <color indexed="8"/>
      <name val="Times New Roman"/>
      <family val="1"/>
    </font>
    <font>
      <b/>
      <sz val="9"/>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sz val="8"/>
      <color theme="1"/>
      <name val="Times New Roman"/>
      <family val="1"/>
    </font>
    <font>
      <b/>
      <sz val="8"/>
      <color theme="1"/>
      <name val="Times New Roman"/>
      <family val="1"/>
    </font>
    <font>
      <b/>
      <i/>
      <sz val="9"/>
      <color theme="1"/>
      <name val="Times New Roman"/>
      <family val="1"/>
    </font>
    <font>
      <b/>
      <i/>
      <sz val="8"/>
      <color theme="1"/>
      <name val="Times New Roman"/>
      <family val="1"/>
    </font>
    <font>
      <i/>
      <sz val="8"/>
      <color theme="1"/>
      <name val="Times New Roman"/>
      <family val="1"/>
    </font>
    <font>
      <i/>
      <sz val="9"/>
      <color theme="1"/>
      <name val="Times New Roman"/>
      <family val="1"/>
    </font>
    <font>
      <b/>
      <sz val="9"/>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32" borderId="0" applyNumberFormat="0" applyBorder="0" applyAlignment="0" applyProtection="0"/>
  </cellStyleXfs>
  <cellXfs count="114">
    <xf numFmtId="0" fontId="0" fillId="0" borderId="0" xfId="0" applyFont="1" applyAlignment="1">
      <alignment/>
    </xf>
    <xf numFmtId="0" fontId="44" fillId="0" borderId="10" xfId="0" applyFont="1" applyBorder="1" applyAlignment="1">
      <alignment horizontal="center"/>
    </xf>
    <xf numFmtId="0" fontId="45" fillId="0" borderId="10" xfId="0" applyFont="1" applyBorder="1" applyAlignment="1">
      <alignment/>
    </xf>
    <xf numFmtId="0" fontId="45" fillId="0" borderId="10" xfId="0" applyFont="1" applyBorder="1" applyAlignment="1">
      <alignment wrapText="1"/>
    </xf>
    <xf numFmtId="0" fontId="46" fillId="0" borderId="10" xfId="0" applyFont="1" applyBorder="1" applyAlignment="1">
      <alignment/>
    </xf>
    <xf numFmtId="0" fontId="46" fillId="0" borderId="10" xfId="0" applyFont="1" applyBorder="1" applyAlignment="1">
      <alignment wrapText="1"/>
    </xf>
    <xf numFmtId="0" fontId="47" fillId="0" borderId="10" xfId="0" applyFont="1" applyBorder="1" applyAlignment="1">
      <alignment/>
    </xf>
    <xf numFmtId="0" fontId="47" fillId="0" borderId="10" xfId="0" applyFont="1" applyBorder="1" applyAlignment="1">
      <alignment wrapText="1"/>
    </xf>
    <xf numFmtId="0" fontId="47" fillId="0" borderId="10" xfId="0" applyFont="1" applyBorder="1" applyAlignment="1">
      <alignment horizontal="left" vertical="center"/>
    </xf>
    <xf numFmtId="0" fontId="47" fillId="0" borderId="10" xfId="0" applyFont="1" applyBorder="1" applyAlignment="1">
      <alignment horizontal="left" vertical="center" wrapText="1"/>
    </xf>
    <xf numFmtId="0" fontId="48" fillId="0" borderId="10" xfId="0" applyFont="1" applyBorder="1" applyAlignment="1">
      <alignment wrapText="1"/>
    </xf>
    <xf numFmtId="0" fontId="48" fillId="0" borderId="10" xfId="0" applyFont="1" applyBorder="1" applyAlignment="1">
      <alignment/>
    </xf>
    <xf numFmtId="0" fontId="46" fillId="0" borderId="11" xfId="0" applyFont="1" applyBorder="1" applyAlignment="1">
      <alignment horizontal="center" vertical="center" wrapText="1"/>
    </xf>
    <xf numFmtId="0" fontId="46" fillId="0" borderId="10" xfId="0" applyFont="1" applyBorder="1" applyAlignment="1">
      <alignment horizontal="center" vertical="center"/>
    </xf>
    <xf numFmtId="0" fontId="49" fillId="0" borderId="10" xfId="0" applyFont="1" applyBorder="1" applyAlignment="1">
      <alignment horizontal="center" vertical="center"/>
    </xf>
    <xf numFmtId="0" fontId="45" fillId="0" borderId="10" xfId="0" applyFont="1" applyBorder="1" applyAlignment="1">
      <alignment horizontal="center" vertical="center"/>
    </xf>
    <xf numFmtId="166" fontId="0" fillId="0" borderId="10" xfId="0" applyNumberFormat="1" applyBorder="1" applyAlignment="1">
      <alignment/>
    </xf>
    <xf numFmtId="0" fontId="46" fillId="0" borderId="10" xfId="0" applyFont="1" applyBorder="1" applyAlignment="1">
      <alignment horizontal="left" vertical="center"/>
    </xf>
    <xf numFmtId="0" fontId="49" fillId="0" borderId="10" xfId="0" applyFont="1" applyBorder="1" applyAlignment="1">
      <alignment horizontal="left" vertical="center"/>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48" fillId="0" borderId="10" xfId="0" applyFont="1" applyBorder="1" applyAlignment="1">
      <alignment horizontal="left" vertical="center" wrapText="1"/>
    </xf>
    <xf numFmtId="0" fontId="46" fillId="0" borderId="12" xfId="0" applyFont="1" applyBorder="1" applyAlignment="1">
      <alignment horizontal="center" vertical="center"/>
    </xf>
    <xf numFmtId="0" fontId="46" fillId="0" borderId="10" xfId="0" applyFont="1" applyBorder="1" applyAlignment="1">
      <alignment horizontal="left" vertical="center" wrapText="1"/>
    </xf>
    <xf numFmtId="166" fontId="47" fillId="0" borderId="10" xfId="0" applyNumberFormat="1" applyFont="1" applyBorder="1" applyAlignment="1">
      <alignment/>
    </xf>
    <xf numFmtId="166" fontId="46" fillId="0" borderId="10" xfId="0" applyNumberFormat="1" applyFont="1" applyBorder="1" applyAlignment="1">
      <alignment/>
    </xf>
    <xf numFmtId="166" fontId="47" fillId="0" borderId="10" xfId="0" applyNumberFormat="1" applyFont="1" applyBorder="1" applyAlignment="1">
      <alignment vertical="center"/>
    </xf>
    <xf numFmtId="166" fontId="47" fillId="0" borderId="10" xfId="0" applyNumberFormat="1" applyFont="1" applyBorder="1" applyAlignment="1">
      <alignment horizontal="center" vertical="center"/>
    </xf>
    <xf numFmtId="166" fontId="46" fillId="0" borderId="10" xfId="0" applyNumberFormat="1" applyFont="1" applyBorder="1" applyAlignment="1">
      <alignment horizontal="center" vertical="center"/>
    </xf>
    <xf numFmtId="0" fontId="48" fillId="0" borderId="10" xfId="0" applyFont="1" applyBorder="1" applyAlignment="1">
      <alignment horizontal="center" vertical="center"/>
    </xf>
    <xf numFmtId="166" fontId="49" fillId="0" borderId="10" xfId="0" applyNumberFormat="1" applyFont="1" applyBorder="1" applyAlignment="1">
      <alignment/>
    </xf>
    <xf numFmtId="166" fontId="49" fillId="0" borderId="10" xfId="0" applyNumberFormat="1" applyFont="1" applyBorder="1" applyAlignment="1">
      <alignment horizontal="center" vertical="center"/>
    </xf>
    <xf numFmtId="0" fontId="49" fillId="0" borderId="10" xfId="0" applyFont="1" applyBorder="1" applyAlignment="1">
      <alignment horizontal="left" vertical="center" wrapText="1"/>
    </xf>
    <xf numFmtId="166" fontId="47" fillId="0" borderId="10" xfId="0" applyNumberFormat="1" applyFont="1" applyBorder="1" applyAlignment="1">
      <alignment horizontal="center"/>
    </xf>
    <xf numFmtId="166" fontId="49" fillId="0" borderId="10" xfId="0" applyNumberFormat="1" applyFont="1" applyBorder="1" applyAlignment="1">
      <alignment vertical="center"/>
    </xf>
    <xf numFmtId="166" fontId="47" fillId="0" borderId="0" xfId="0" applyNumberFormat="1" applyFont="1" applyAlignment="1">
      <alignment horizontal="center" vertical="center"/>
    </xf>
    <xf numFmtId="0" fontId="47" fillId="0" borderId="10" xfId="0" applyFont="1" applyFill="1" applyBorder="1" applyAlignment="1">
      <alignment horizontal="left" vertical="center"/>
    </xf>
    <xf numFmtId="0" fontId="45" fillId="0" borderId="10" xfId="0" applyFont="1" applyBorder="1" applyAlignment="1">
      <alignment horizontal="justify" vertical="center" wrapText="1"/>
    </xf>
    <xf numFmtId="0" fontId="48" fillId="0" borderId="10" xfId="0" applyFont="1" applyBorder="1" applyAlignment="1">
      <alignment horizontal="center" vertical="center" wrapText="1"/>
    </xf>
    <xf numFmtId="0" fontId="50" fillId="0" borderId="10" xfId="0" applyFont="1" applyBorder="1" applyAlignment="1">
      <alignment horizontal="left" vertical="center"/>
    </xf>
    <xf numFmtId="0" fontId="50" fillId="0" borderId="10" xfId="0" applyFont="1" applyBorder="1" applyAlignment="1">
      <alignment horizontal="left" vertical="center" wrapText="1"/>
    </xf>
    <xf numFmtId="166" fontId="50" fillId="0" borderId="10" xfId="0" applyNumberFormat="1" applyFont="1" applyBorder="1" applyAlignment="1">
      <alignment horizontal="center" vertical="center"/>
    </xf>
    <xf numFmtId="166" fontId="50" fillId="0" borderId="10" xfId="0" applyNumberFormat="1" applyFont="1" applyBorder="1" applyAlignment="1">
      <alignment vertical="center"/>
    </xf>
    <xf numFmtId="0" fontId="49" fillId="0" borderId="10" xfId="0" applyFont="1" applyBorder="1" applyAlignment="1">
      <alignment vertical="center"/>
    </xf>
    <xf numFmtId="0" fontId="49" fillId="0" borderId="10" xfId="0" applyFont="1" applyBorder="1" applyAlignment="1">
      <alignment vertical="center" wrapText="1"/>
    </xf>
    <xf numFmtId="0" fontId="50" fillId="0" borderId="10" xfId="0" applyFont="1" applyBorder="1" applyAlignment="1">
      <alignment wrapText="1"/>
    </xf>
    <xf numFmtId="166" fontId="50" fillId="0" borderId="10" xfId="0" applyNumberFormat="1" applyFont="1" applyBorder="1" applyAlignment="1">
      <alignment horizontal="right" vertical="center"/>
    </xf>
    <xf numFmtId="166" fontId="46" fillId="0" borderId="10" xfId="0" applyNumberFormat="1" applyFont="1" applyBorder="1" applyAlignment="1">
      <alignment horizontal="right" vertical="center"/>
    </xf>
    <xf numFmtId="166" fontId="49" fillId="0" borderId="10" xfId="0" applyNumberFormat="1" applyFont="1" applyBorder="1" applyAlignment="1">
      <alignment horizontal="right" vertical="center"/>
    </xf>
    <xf numFmtId="166" fontId="47" fillId="0" borderId="10" xfId="0" applyNumberFormat="1" applyFont="1" applyBorder="1" applyAlignment="1">
      <alignment horizontal="right" vertical="center"/>
    </xf>
    <xf numFmtId="0" fontId="48" fillId="0" borderId="10" xfId="0" applyFont="1" applyBorder="1" applyAlignment="1">
      <alignment vertical="center"/>
    </xf>
    <xf numFmtId="166" fontId="46" fillId="0" borderId="10" xfId="0" applyNumberFormat="1" applyFont="1" applyBorder="1" applyAlignment="1">
      <alignment vertical="center"/>
    </xf>
    <xf numFmtId="0" fontId="46" fillId="0" borderId="10" xfId="0" applyFont="1" applyBorder="1" applyAlignment="1">
      <alignment vertical="center"/>
    </xf>
    <xf numFmtId="0" fontId="50" fillId="0" borderId="10" xfId="0" applyFont="1" applyBorder="1" applyAlignment="1">
      <alignment vertical="center"/>
    </xf>
    <xf numFmtId="166" fontId="49" fillId="0" borderId="10" xfId="0" applyNumberFormat="1" applyFont="1" applyBorder="1" applyAlignment="1">
      <alignment horizontal="center"/>
    </xf>
    <xf numFmtId="0" fontId="45" fillId="0" borderId="12" xfId="0" applyFont="1" applyBorder="1" applyAlignment="1">
      <alignment horizontal="left" vertical="center" wrapText="1"/>
    </xf>
    <xf numFmtId="0" fontId="48" fillId="0" borderId="12" xfId="0" applyFont="1" applyBorder="1" applyAlignment="1">
      <alignment horizontal="left" vertical="center"/>
    </xf>
    <xf numFmtId="0" fontId="46" fillId="0" borderId="10" xfId="0" applyFont="1" applyBorder="1" applyAlignment="1">
      <alignment horizontal="center" vertical="center" wrapText="1"/>
    </xf>
    <xf numFmtId="0" fontId="45" fillId="0" borderId="10" xfId="0" applyFont="1" applyBorder="1" applyAlignment="1">
      <alignment horizontal="left" wrapText="1"/>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48" fillId="0" borderId="12" xfId="0" applyFont="1" applyBorder="1" applyAlignment="1">
      <alignment horizontal="lef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5" fillId="0" borderId="14" xfId="0" applyFont="1" applyBorder="1" applyAlignment="1">
      <alignment horizontal="left" vertical="center" wrapText="1"/>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48" fillId="0" borderId="12" xfId="0" applyFont="1" applyBorder="1" applyAlignment="1">
      <alignment horizontal="left" vertical="center" wrapText="1"/>
    </xf>
    <xf numFmtId="0" fontId="48" fillId="0" borderId="14" xfId="0" applyFont="1" applyBorder="1" applyAlignment="1">
      <alignment horizontal="left" vertical="center" wrapText="1"/>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9" fillId="0" borderId="13" xfId="0" applyFont="1" applyBorder="1" applyAlignment="1">
      <alignment horizontal="center" vertical="center"/>
    </xf>
    <xf numFmtId="0" fontId="48" fillId="0" borderId="13" xfId="0" applyFont="1" applyBorder="1" applyAlignment="1">
      <alignment horizontal="left" vertical="center" wrapText="1"/>
    </xf>
    <xf numFmtId="0" fontId="51" fillId="0" borderId="12" xfId="0" applyFont="1" applyBorder="1" applyAlignment="1">
      <alignment horizontal="left" vertical="center"/>
    </xf>
    <xf numFmtId="0" fontId="51" fillId="0" borderId="13" xfId="0" applyFont="1" applyBorder="1" applyAlignment="1">
      <alignment horizontal="left" vertical="center"/>
    </xf>
    <xf numFmtId="0" fontId="51" fillId="0" borderId="14" xfId="0" applyFont="1" applyBorder="1" applyAlignment="1">
      <alignment horizontal="lef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53" fillId="0" borderId="0" xfId="0" applyFont="1" applyAlignment="1">
      <alignment horizontal="center"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1" fillId="0" borderId="1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7"/>
  <sheetViews>
    <sheetView tabSelected="1" zoomScalePageLayoutView="0" workbookViewId="0" topLeftCell="A1">
      <selection activeCell="A105" sqref="A105:A109"/>
    </sheetView>
  </sheetViews>
  <sheetFormatPr defaultColWidth="9.140625" defaultRowHeight="15"/>
  <cols>
    <col min="1" max="1" width="67.140625" style="0" customWidth="1"/>
    <col min="2" max="2" width="32.28125" style="0" customWidth="1"/>
    <col min="3" max="3" width="30.7109375" style="0" customWidth="1"/>
    <col min="4" max="4" width="14.28125" style="0" customWidth="1"/>
    <col min="5" max="5" width="13.00390625" style="0" customWidth="1"/>
    <col min="6" max="6" width="13.140625" style="0" customWidth="1"/>
  </cols>
  <sheetData>
    <row r="1" spans="1:6" ht="40.5" customHeight="1">
      <c r="A1" s="99" t="s">
        <v>35</v>
      </c>
      <c r="B1" s="99"/>
      <c r="C1" s="99"/>
      <c r="D1" s="99"/>
      <c r="E1" s="99"/>
      <c r="F1" s="99"/>
    </row>
    <row r="2" spans="1:6" ht="60" customHeight="1">
      <c r="A2" s="100" t="s">
        <v>0</v>
      </c>
      <c r="B2" s="100" t="s">
        <v>1</v>
      </c>
      <c r="C2" s="102" t="s">
        <v>2</v>
      </c>
      <c r="D2" s="104" t="s">
        <v>3</v>
      </c>
      <c r="E2" s="104"/>
      <c r="F2" s="105"/>
    </row>
    <row r="3" spans="1:6" ht="15">
      <c r="A3" s="101"/>
      <c r="B3" s="101"/>
      <c r="C3" s="103"/>
      <c r="D3" s="1">
        <v>2021</v>
      </c>
      <c r="E3" s="1">
        <v>2022</v>
      </c>
      <c r="F3" s="1">
        <v>2023</v>
      </c>
    </row>
    <row r="4" spans="1:6" ht="24.75" customHeight="1">
      <c r="A4" s="106" t="s">
        <v>63</v>
      </c>
      <c r="B4" s="109" t="s">
        <v>4</v>
      </c>
      <c r="C4" s="8" t="s">
        <v>5</v>
      </c>
      <c r="D4" s="50">
        <f>D8+D7+D6+D5</f>
        <v>40161.2887301</v>
      </c>
      <c r="E4" s="50">
        <f>E8+E7+E6+E5</f>
        <v>13394.09387</v>
      </c>
      <c r="F4" s="50">
        <f>F8+F7+F6+F5</f>
        <v>5283.03584</v>
      </c>
    </row>
    <row r="5" spans="1:6" ht="21">
      <c r="A5" s="107"/>
      <c r="B5" s="109"/>
      <c r="C5" s="9" t="s">
        <v>6</v>
      </c>
      <c r="D5" s="28">
        <f>D129+D34+D10</f>
        <v>5871.7711296</v>
      </c>
      <c r="E5" s="28">
        <f>E129+E34+E10</f>
        <v>4861.35067</v>
      </c>
      <c r="F5" s="28">
        <f>F129+F34+F10</f>
        <v>1493.3893899999998</v>
      </c>
    </row>
    <row r="6" spans="1:6" ht="15">
      <c r="A6" s="107"/>
      <c r="B6" s="109"/>
      <c r="C6" s="8" t="s">
        <v>7</v>
      </c>
      <c r="D6" s="28">
        <f>D130+D35+D11</f>
        <v>29274.164580000004</v>
      </c>
      <c r="E6" s="28">
        <f>E130+E35+E11</f>
        <v>1443.94452</v>
      </c>
      <c r="F6" s="28">
        <f>F130+F35+F11</f>
        <v>322.9573</v>
      </c>
    </row>
    <row r="7" spans="1:6" ht="15">
      <c r="A7" s="107"/>
      <c r="B7" s="109"/>
      <c r="C7" s="8" t="s">
        <v>8</v>
      </c>
      <c r="D7" s="28">
        <f>D131+D36+D12</f>
        <v>4716.9819505</v>
      </c>
      <c r="E7" s="28">
        <f>E131+E36+E12</f>
        <v>7088.79868</v>
      </c>
      <c r="F7" s="28">
        <f>F131+F36+F12</f>
        <v>3466.6891499999997</v>
      </c>
    </row>
    <row r="8" spans="1:6" ht="15">
      <c r="A8" s="108"/>
      <c r="B8" s="109"/>
      <c r="C8" s="8" t="s">
        <v>9</v>
      </c>
      <c r="D8" s="28">
        <f>D132+D37+D13</f>
        <v>298.37107</v>
      </c>
      <c r="E8" s="28">
        <f>E132+E37+E13</f>
        <v>0</v>
      </c>
      <c r="F8" s="28">
        <f>F132+F37+F13</f>
        <v>0</v>
      </c>
    </row>
    <row r="9" spans="1:6" ht="15">
      <c r="A9" s="110" t="s">
        <v>10</v>
      </c>
      <c r="B9" s="88" t="s">
        <v>4</v>
      </c>
      <c r="C9" s="6" t="s">
        <v>5</v>
      </c>
      <c r="D9" s="25">
        <f>D21+D14</f>
        <v>140.53799999999998</v>
      </c>
      <c r="E9" s="25">
        <f>E21+E14</f>
        <v>185.5</v>
      </c>
      <c r="F9" s="25">
        <f>F21+F14</f>
        <v>185.5</v>
      </c>
    </row>
    <row r="10" spans="1:6" ht="22.5">
      <c r="A10" s="111"/>
      <c r="B10" s="89"/>
      <c r="C10" s="7" t="s">
        <v>6</v>
      </c>
      <c r="D10" s="36">
        <f>D15</f>
        <v>0</v>
      </c>
      <c r="E10" s="28">
        <f>E15</f>
        <v>45</v>
      </c>
      <c r="F10" s="28">
        <f>F15</f>
        <v>45</v>
      </c>
    </row>
    <row r="11" spans="1:6" ht="15">
      <c r="A11" s="111"/>
      <c r="B11" s="89"/>
      <c r="C11" s="6" t="s">
        <v>7</v>
      </c>
      <c r="D11" s="28">
        <f>D22</f>
        <v>140.53799999999998</v>
      </c>
      <c r="E11" s="28">
        <f>E22</f>
        <v>140.5</v>
      </c>
      <c r="F11" s="28">
        <f>F22</f>
        <v>140.5</v>
      </c>
    </row>
    <row r="12" spans="1:6" ht="15">
      <c r="A12" s="111"/>
      <c r="B12" s="89"/>
      <c r="C12" s="6" t="s">
        <v>8</v>
      </c>
      <c r="D12" s="34">
        <v>0</v>
      </c>
      <c r="E12" s="34">
        <v>0</v>
      </c>
      <c r="F12" s="34">
        <v>0</v>
      </c>
    </row>
    <row r="13" spans="1:6" ht="15">
      <c r="A13" s="112"/>
      <c r="B13" s="90"/>
      <c r="C13" s="6" t="s">
        <v>9</v>
      </c>
      <c r="D13" s="34">
        <v>0</v>
      </c>
      <c r="E13" s="34">
        <v>0</v>
      </c>
      <c r="F13" s="34">
        <v>0</v>
      </c>
    </row>
    <row r="14" spans="1:6" ht="24.75" customHeight="1">
      <c r="A14" s="78" t="s">
        <v>11</v>
      </c>
      <c r="B14" s="80" t="s">
        <v>4</v>
      </c>
      <c r="C14" s="18" t="s">
        <v>5</v>
      </c>
      <c r="D14" s="27">
        <f aca="true" t="shared" si="0" ref="D14:F15">D15</f>
        <v>0</v>
      </c>
      <c r="E14" s="27">
        <f t="shared" si="0"/>
        <v>45</v>
      </c>
      <c r="F14" s="27">
        <f t="shared" si="0"/>
        <v>45</v>
      </c>
    </row>
    <row r="15" spans="1:6" ht="22.5">
      <c r="A15" s="79"/>
      <c r="B15" s="81"/>
      <c r="C15" s="33" t="s">
        <v>6</v>
      </c>
      <c r="D15" s="28">
        <f t="shared" si="0"/>
        <v>0</v>
      </c>
      <c r="E15" s="28">
        <f t="shared" si="0"/>
        <v>45</v>
      </c>
      <c r="F15" s="28">
        <f t="shared" si="0"/>
        <v>45</v>
      </c>
    </row>
    <row r="16" spans="1:6" ht="42" customHeight="1">
      <c r="A16" s="56" t="s">
        <v>12</v>
      </c>
      <c r="B16" s="23" t="s">
        <v>4</v>
      </c>
      <c r="C16" s="24" t="s">
        <v>6</v>
      </c>
      <c r="D16" s="29">
        <v>0</v>
      </c>
      <c r="E16" s="29">
        <v>45</v>
      </c>
      <c r="F16" s="29">
        <v>45</v>
      </c>
    </row>
    <row r="17" spans="1:6" ht="15">
      <c r="A17" s="57" t="s">
        <v>13</v>
      </c>
      <c r="B17" s="14" t="s">
        <v>4</v>
      </c>
      <c r="C17" s="15" t="s">
        <v>15</v>
      </c>
      <c r="D17" s="31"/>
      <c r="E17" s="31"/>
      <c r="F17" s="31"/>
    </row>
    <row r="18" spans="1:6" ht="24">
      <c r="A18" s="20" t="s">
        <v>45</v>
      </c>
      <c r="B18" s="58" t="s">
        <v>14</v>
      </c>
      <c r="C18" s="15" t="s">
        <v>15</v>
      </c>
      <c r="D18" s="16"/>
      <c r="E18" s="16"/>
      <c r="F18" s="16"/>
    </row>
    <row r="19" spans="1:6" ht="22.5">
      <c r="A19" s="21" t="s">
        <v>46</v>
      </c>
      <c r="B19" s="12" t="s">
        <v>14</v>
      </c>
      <c r="C19" s="13" t="s">
        <v>15</v>
      </c>
      <c r="D19" s="16"/>
      <c r="E19" s="16"/>
      <c r="F19" s="16"/>
    </row>
    <row r="20" spans="1:6" ht="24">
      <c r="A20" s="20" t="s">
        <v>47</v>
      </c>
      <c r="B20" s="12" t="s">
        <v>14</v>
      </c>
      <c r="C20" s="13" t="s">
        <v>15</v>
      </c>
      <c r="D20" s="16"/>
      <c r="E20" s="16"/>
      <c r="F20" s="16"/>
    </row>
    <row r="21" spans="1:6" ht="15">
      <c r="A21" s="78" t="s">
        <v>43</v>
      </c>
      <c r="B21" s="80" t="s">
        <v>4</v>
      </c>
      <c r="C21" s="18" t="s">
        <v>5</v>
      </c>
      <c r="D21" s="35">
        <f>D22</f>
        <v>140.53799999999998</v>
      </c>
      <c r="E21" s="35">
        <f>E22</f>
        <v>140.5</v>
      </c>
      <c r="F21" s="31">
        <f>F22</f>
        <v>140.5</v>
      </c>
    </row>
    <row r="22" spans="1:6" ht="15">
      <c r="A22" s="79"/>
      <c r="B22" s="81"/>
      <c r="C22" s="18" t="s">
        <v>7</v>
      </c>
      <c r="D22" s="32">
        <f>D24+D23</f>
        <v>140.53799999999998</v>
      </c>
      <c r="E22" s="32">
        <f>E24+E23</f>
        <v>140.5</v>
      </c>
      <c r="F22" s="55">
        <f>F24+F23</f>
        <v>140.5</v>
      </c>
    </row>
    <row r="23" spans="1:6" ht="24">
      <c r="A23" s="20" t="s">
        <v>44</v>
      </c>
      <c r="B23" s="13" t="s">
        <v>4</v>
      </c>
      <c r="C23" s="17" t="s">
        <v>7</v>
      </c>
      <c r="D23" s="29">
        <v>136.7</v>
      </c>
      <c r="E23" s="29">
        <v>136.7</v>
      </c>
      <c r="F23" s="29">
        <v>136.7</v>
      </c>
    </row>
    <row r="24" spans="1:6" ht="36">
      <c r="A24" s="20" t="s">
        <v>56</v>
      </c>
      <c r="B24" s="13" t="s">
        <v>4</v>
      </c>
      <c r="C24" s="17" t="s">
        <v>7</v>
      </c>
      <c r="D24" s="29">
        <v>3.838</v>
      </c>
      <c r="E24" s="29">
        <v>3.8</v>
      </c>
      <c r="F24" s="29">
        <v>3.8</v>
      </c>
    </row>
    <row r="25" spans="1:6" ht="24">
      <c r="A25" s="22" t="s">
        <v>16</v>
      </c>
      <c r="B25" s="14" t="s">
        <v>4</v>
      </c>
      <c r="C25" s="13" t="s">
        <v>15</v>
      </c>
      <c r="D25" s="16"/>
      <c r="E25" s="16"/>
      <c r="F25" s="16"/>
    </row>
    <row r="26" spans="1:6" ht="24">
      <c r="A26" s="20" t="s">
        <v>36</v>
      </c>
      <c r="B26" s="13" t="s">
        <v>4</v>
      </c>
      <c r="C26" s="13" t="s">
        <v>15</v>
      </c>
      <c r="D26" s="16"/>
      <c r="E26" s="16"/>
      <c r="F26" s="16"/>
    </row>
    <row r="27" spans="1:6" ht="24">
      <c r="A27" s="20" t="s">
        <v>37</v>
      </c>
      <c r="B27" s="13" t="s">
        <v>4</v>
      </c>
      <c r="C27" s="13" t="s">
        <v>15</v>
      </c>
      <c r="D27" s="16"/>
      <c r="E27" s="16"/>
      <c r="F27" s="16"/>
    </row>
    <row r="28" spans="1:6" ht="15">
      <c r="A28" s="22" t="s">
        <v>17</v>
      </c>
      <c r="B28" s="14" t="s">
        <v>4</v>
      </c>
      <c r="C28" s="13" t="s">
        <v>15</v>
      </c>
      <c r="D28" s="16"/>
      <c r="E28" s="16"/>
      <c r="F28" s="16"/>
    </row>
    <row r="29" spans="1:6" ht="36.75">
      <c r="A29" s="20" t="s">
        <v>38</v>
      </c>
      <c r="B29" s="3" t="s">
        <v>18</v>
      </c>
      <c r="C29" s="13" t="s">
        <v>15</v>
      </c>
      <c r="D29" s="16"/>
      <c r="E29" s="16"/>
      <c r="F29" s="16"/>
    </row>
    <row r="30" spans="1:6" ht="24">
      <c r="A30" s="20" t="s">
        <v>39</v>
      </c>
      <c r="B30" s="13" t="s">
        <v>4</v>
      </c>
      <c r="C30" s="13" t="s">
        <v>15</v>
      </c>
      <c r="D30" s="16"/>
      <c r="E30" s="16"/>
      <c r="F30" s="16"/>
    </row>
    <row r="31" spans="1:6" ht="24">
      <c r="A31" s="22" t="s">
        <v>19</v>
      </c>
      <c r="B31" s="14" t="s">
        <v>4</v>
      </c>
      <c r="C31" s="13" t="s">
        <v>15</v>
      </c>
      <c r="D31" s="16"/>
      <c r="E31" s="16"/>
      <c r="F31" s="16"/>
    </row>
    <row r="32" spans="1:6" ht="36">
      <c r="A32" s="20" t="s">
        <v>50</v>
      </c>
      <c r="B32" s="13" t="s">
        <v>4</v>
      </c>
      <c r="C32" s="13" t="s">
        <v>15</v>
      </c>
      <c r="D32" s="16"/>
      <c r="E32" s="16"/>
      <c r="F32" s="16"/>
    </row>
    <row r="33" spans="1:6" ht="15">
      <c r="A33" s="96" t="s">
        <v>20</v>
      </c>
      <c r="B33" s="110" t="s">
        <v>4</v>
      </c>
      <c r="C33" s="37" t="s">
        <v>5</v>
      </c>
      <c r="D33" s="50">
        <f>D37+D36+D35+D34</f>
        <v>40020.7507301</v>
      </c>
      <c r="E33" s="50">
        <f>E37+E36+E35+E34</f>
        <v>13208.59387</v>
      </c>
      <c r="F33" s="50">
        <f>F37+F36+F35+F34</f>
        <v>4642.53584</v>
      </c>
    </row>
    <row r="34" spans="1:6" ht="22.5">
      <c r="A34" s="97"/>
      <c r="B34" s="111"/>
      <c r="C34" s="7" t="s">
        <v>6</v>
      </c>
      <c r="D34" s="28">
        <f>D97+D111+D39+D80+D69</f>
        <v>5871.7711296</v>
      </c>
      <c r="E34" s="28">
        <f>E97+E111+E39</f>
        <v>4816.35067</v>
      </c>
      <c r="F34" s="28">
        <f>F97+F111+F39</f>
        <v>993.3893899999999</v>
      </c>
    </row>
    <row r="35" spans="1:6" ht="15">
      <c r="A35" s="97"/>
      <c r="B35" s="111"/>
      <c r="C35" s="6" t="s">
        <v>7</v>
      </c>
      <c r="D35" s="28">
        <f>D98+D112+D40+D81+D70</f>
        <v>29133.626580000004</v>
      </c>
      <c r="E35" s="28">
        <f>E98+E112+E40</f>
        <v>1303.44452</v>
      </c>
      <c r="F35" s="28">
        <f>F98+F112+F40</f>
        <v>182.45729999999998</v>
      </c>
    </row>
    <row r="36" spans="1:6" ht="15">
      <c r="A36" s="97"/>
      <c r="B36" s="111"/>
      <c r="C36" s="6" t="s">
        <v>8</v>
      </c>
      <c r="D36" s="28">
        <f>D99+D113+D41+D82+D71</f>
        <v>4716.9819505</v>
      </c>
      <c r="E36" s="28">
        <f>E99+E113+E41</f>
        <v>7088.79868</v>
      </c>
      <c r="F36" s="28">
        <f>F99+F113+F41</f>
        <v>3466.6891499999997</v>
      </c>
    </row>
    <row r="37" spans="1:6" ht="15">
      <c r="A37" s="98"/>
      <c r="B37" s="112"/>
      <c r="C37" s="6" t="s">
        <v>9</v>
      </c>
      <c r="D37" s="28">
        <f>D100+D114+D42+D83+D72</f>
        <v>298.37107</v>
      </c>
      <c r="E37" s="28">
        <f>E100+E114+E42</f>
        <v>0</v>
      </c>
      <c r="F37" s="28">
        <f>F100+F114+F42</f>
        <v>0</v>
      </c>
    </row>
    <row r="38" spans="1:6" ht="24.75" customHeight="1">
      <c r="A38" s="78" t="s">
        <v>21</v>
      </c>
      <c r="B38" s="96" t="s">
        <v>22</v>
      </c>
      <c r="C38" s="18" t="s">
        <v>5</v>
      </c>
      <c r="D38" s="35">
        <f>D42+D41+D40+D39</f>
        <v>26307.27131</v>
      </c>
      <c r="E38" s="49">
        <f>E42+E41+E40+E39</f>
        <v>3721.3992</v>
      </c>
      <c r="F38" s="49">
        <f>F42+F41+F40+F39</f>
        <v>0</v>
      </c>
    </row>
    <row r="39" spans="1:6" ht="22.5">
      <c r="A39" s="92"/>
      <c r="B39" s="97"/>
      <c r="C39" s="33" t="s">
        <v>6</v>
      </c>
      <c r="D39" s="32">
        <f>D67+D63+D57+D48+D44</f>
        <v>3425.5004500000005</v>
      </c>
      <c r="E39" s="32">
        <f>E54</f>
        <v>2791.0494</v>
      </c>
      <c r="F39" s="32">
        <f>F48</f>
        <v>0</v>
      </c>
    </row>
    <row r="40" spans="1:6" ht="15">
      <c r="A40" s="92"/>
      <c r="B40" s="97"/>
      <c r="C40" s="18" t="s">
        <v>7</v>
      </c>
      <c r="D40" s="32">
        <f>D58+D49</f>
        <v>22881.77086</v>
      </c>
      <c r="E40" s="32">
        <f>E55</f>
        <v>930.3498</v>
      </c>
      <c r="F40" s="32">
        <f>F49</f>
        <v>0</v>
      </c>
    </row>
    <row r="41" spans="1:6" ht="15">
      <c r="A41" s="92"/>
      <c r="B41" s="97"/>
      <c r="C41" s="18" t="s">
        <v>8</v>
      </c>
      <c r="D41" s="32">
        <v>0</v>
      </c>
      <c r="E41" s="32">
        <v>0</v>
      </c>
      <c r="F41" s="32">
        <v>0</v>
      </c>
    </row>
    <row r="42" spans="1:6" ht="15">
      <c r="A42" s="79"/>
      <c r="B42" s="98"/>
      <c r="C42" s="18" t="s">
        <v>9</v>
      </c>
      <c r="D42" s="32">
        <v>0</v>
      </c>
      <c r="E42" s="32">
        <v>0</v>
      </c>
      <c r="F42" s="32">
        <v>0</v>
      </c>
    </row>
    <row r="43" spans="1:6" ht="24" customHeight="1">
      <c r="A43" s="66" t="s">
        <v>48</v>
      </c>
      <c r="B43" s="72" t="s">
        <v>4</v>
      </c>
      <c r="C43" s="17" t="s">
        <v>5</v>
      </c>
      <c r="D43" s="48">
        <f>D44</f>
        <v>1061.595</v>
      </c>
      <c r="E43" s="48">
        <v>0</v>
      </c>
      <c r="F43" s="48">
        <v>0</v>
      </c>
    </row>
    <row r="44" spans="1:6" ht="22.5">
      <c r="A44" s="71"/>
      <c r="B44" s="74"/>
      <c r="C44" s="24" t="s">
        <v>6</v>
      </c>
      <c r="D44" s="29">
        <f>D46</f>
        <v>1061.595</v>
      </c>
      <c r="E44" s="29">
        <v>0</v>
      </c>
      <c r="F44" s="29">
        <v>0</v>
      </c>
    </row>
    <row r="45" spans="1:6" ht="15">
      <c r="A45" s="63" t="s">
        <v>68</v>
      </c>
      <c r="B45" s="75" t="s">
        <v>4</v>
      </c>
      <c r="C45" s="41" t="s">
        <v>5</v>
      </c>
      <c r="D45" s="47">
        <f>D46</f>
        <v>1061.595</v>
      </c>
      <c r="E45" s="47">
        <v>0</v>
      </c>
      <c r="F45" s="47">
        <v>0</v>
      </c>
    </row>
    <row r="46" spans="1:6" ht="36" customHeight="1">
      <c r="A46" s="79"/>
      <c r="B46" s="77"/>
      <c r="C46" s="41" t="s">
        <v>6</v>
      </c>
      <c r="D46" s="42">
        <v>1061.595</v>
      </c>
      <c r="E46" s="42">
        <v>0</v>
      </c>
      <c r="F46" s="42">
        <v>0</v>
      </c>
    </row>
    <row r="47" spans="1:6" ht="36" customHeight="1">
      <c r="A47" s="66" t="s">
        <v>49</v>
      </c>
      <c r="B47" s="82" t="s">
        <v>4</v>
      </c>
      <c r="C47" s="17" t="s">
        <v>5</v>
      </c>
      <c r="D47" s="48">
        <f>D49+D48</f>
        <v>3421.386</v>
      </c>
      <c r="E47" s="48">
        <f>E49+E48</f>
        <v>0</v>
      </c>
      <c r="F47" s="48">
        <f>F49+F48</f>
        <v>0</v>
      </c>
    </row>
    <row r="48" spans="1:6" ht="23.25">
      <c r="A48" s="67"/>
      <c r="B48" s="83"/>
      <c r="C48" s="5" t="s">
        <v>6</v>
      </c>
      <c r="D48" s="29">
        <f aca="true" t="shared" si="1" ref="D48:F49">D51</f>
        <v>855.3465</v>
      </c>
      <c r="E48" s="29">
        <f t="shared" si="1"/>
        <v>0</v>
      </c>
      <c r="F48" s="29">
        <f t="shared" si="1"/>
        <v>0</v>
      </c>
    </row>
    <row r="49" spans="1:6" ht="15">
      <c r="A49" s="67"/>
      <c r="B49" s="83"/>
      <c r="C49" s="4" t="s">
        <v>7</v>
      </c>
      <c r="D49" s="29">
        <f t="shared" si="1"/>
        <v>2566.0395</v>
      </c>
      <c r="E49" s="29">
        <f t="shared" si="1"/>
        <v>0</v>
      </c>
      <c r="F49" s="29">
        <f t="shared" si="1"/>
        <v>0</v>
      </c>
    </row>
    <row r="50" spans="1:6" ht="21.75" customHeight="1">
      <c r="A50" s="93" t="s">
        <v>71</v>
      </c>
      <c r="B50" s="60" t="s">
        <v>4</v>
      </c>
      <c r="C50" s="40" t="s">
        <v>5</v>
      </c>
      <c r="D50" s="43">
        <f>D52+D51</f>
        <v>3421.386</v>
      </c>
      <c r="E50" s="47">
        <f>E52+E51</f>
        <v>0</v>
      </c>
      <c r="F50" s="47">
        <f>F52+F51</f>
        <v>0</v>
      </c>
    </row>
    <row r="51" spans="1:6" ht="27.75" customHeight="1">
      <c r="A51" s="94"/>
      <c r="B51" s="61"/>
      <c r="C51" s="41" t="s">
        <v>6</v>
      </c>
      <c r="D51" s="42">
        <v>855.3465</v>
      </c>
      <c r="E51" s="42">
        <v>0</v>
      </c>
      <c r="F51" s="42">
        <v>0</v>
      </c>
    </row>
    <row r="52" spans="1:6" ht="21.75" customHeight="1">
      <c r="A52" s="95"/>
      <c r="B52" s="62"/>
      <c r="C52" s="40" t="s">
        <v>7</v>
      </c>
      <c r="D52" s="42">
        <v>2566.0395</v>
      </c>
      <c r="E52" s="42">
        <v>0</v>
      </c>
      <c r="F52" s="42">
        <v>0</v>
      </c>
    </row>
    <row r="53" spans="1:6" ht="21.75" customHeight="1">
      <c r="A53" s="63" t="s">
        <v>72</v>
      </c>
      <c r="B53" s="60" t="s">
        <v>4</v>
      </c>
      <c r="C53" s="40" t="s">
        <v>5</v>
      </c>
      <c r="D53" s="42">
        <v>0</v>
      </c>
      <c r="E53" s="42">
        <f>E55+E54</f>
        <v>3721.3992</v>
      </c>
      <c r="F53" s="42">
        <f>F55+F54</f>
        <v>0</v>
      </c>
    </row>
    <row r="54" spans="1:6" ht="21.75" customHeight="1">
      <c r="A54" s="64"/>
      <c r="B54" s="61"/>
      <c r="C54" s="41" t="s">
        <v>6</v>
      </c>
      <c r="D54" s="42">
        <v>0</v>
      </c>
      <c r="E54" s="42">
        <v>2791.0494</v>
      </c>
      <c r="F54" s="42">
        <v>0</v>
      </c>
    </row>
    <row r="55" spans="1:6" ht="21.75" customHeight="1">
      <c r="A55" s="65"/>
      <c r="B55" s="62"/>
      <c r="C55" s="40" t="s">
        <v>7</v>
      </c>
      <c r="D55" s="42">
        <v>0</v>
      </c>
      <c r="E55" s="42">
        <v>930.3498</v>
      </c>
      <c r="F55" s="42">
        <v>0</v>
      </c>
    </row>
    <row r="56" spans="1:6" ht="28.5" customHeight="1">
      <c r="A56" s="66" t="s">
        <v>52</v>
      </c>
      <c r="B56" s="82" t="s">
        <v>4</v>
      </c>
      <c r="C56" s="17" t="s">
        <v>5</v>
      </c>
      <c r="D56" s="48">
        <f>D58+D57</f>
        <v>21743.73136</v>
      </c>
      <c r="E56" s="48">
        <v>0</v>
      </c>
      <c r="F56" s="48">
        <v>0</v>
      </c>
    </row>
    <row r="57" spans="1:6" ht="21.75" customHeight="1">
      <c r="A57" s="67"/>
      <c r="B57" s="61"/>
      <c r="C57" s="24" t="s">
        <v>6</v>
      </c>
      <c r="D57" s="29">
        <f>D60</f>
        <v>1428</v>
      </c>
      <c r="E57" s="29">
        <v>0</v>
      </c>
      <c r="F57" s="29">
        <v>0</v>
      </c>
    </row>
    <row r="58" spans="1:6" ht="22.5" customHeight="1">
      <c r="A58" s="71"/>
      <c r="B58" s="62"/>
      <c r="C58" s="17" t="s">
        <v>7</v>
      </c>
      <c r="D58" s="29">
        <f>D61</f>
        <v>20315.73136</v>
      </c>
      <c r="E58" s="29">
        <v>0</v>
      </c>
      <c r="F58" s="29">
        <v>0</v>
      </c>
    </row>
    <row r="59" spans="1:6" ht="22.5" customHeight="1">
      <c r="A59" s="63" t="s">
        <v>73</v>
      </c>
      <c r="B59" s="60" t="s">
        <v>4</v>
      </c>
      <c r="C59" s="40" t="s">
        <v>5</v>
      </c>
      <c r="D59" s="47">
        <f>D61+D60</f>
        <v>21743.73136</v>
      </c>
      <c r="E59" s="47">
        <v>0</v>
      </c>
      <c r="F59" s="47">
        <v>0</v>
      </c>
    </row>
    <row r="60" spans="1:6" ht="22.5" customHeight="1">
      <c r="A60" s="64"/>
      <c r="B60" s="61"/>
      <c r="C60" s="41" t="s">
        <v>6</v>
      </c>
      <c r="D60" s="42">
        <v>1428</v>
      </c>
      <c r="E60" s="42">
        <v>0</v>
      </c>
      <c r="F60" s="42">
        <v>0</v>
      </c>
    </row>
    <row r="61" spans="1:6" ht="22.5" customHeight="1">
      <c r="A61" s="65"/>
      <c r="B61" s="62"/>
      <c r="C61" s="40" t="s">
        <v>7</v>
      </c>
      <c r="D61" s="42">
        <v>20315.73136</v>
      </c>
      <c r="E61" s="42">
        <v>0</v>
      </c>
      <c r="F61" s="42">
        <v>0</v>
      </c>
    </row>
    <row r="62" spans="1:6" ht="21.75" customHeight="1">
      <c r="A62" s="66" t="s">
        <v>60</v>
      </c>
      <c r="B62" s="82" t="s">
        <v>4</v>
      </c>
      <c r="C62" s="17" t="s">
        <v>5</v>
      </c>
      <c r="D62" s="48">
        <f>D63</f>
        <v>80.55895</v>
      </c>
      <c r="E62" s="48">
        <v>0</v>
      </c>
      <c r="F62" s="48">
        <v>0</v>
      </c>
    </row>
    <row r="63" spans="1:6" ht="30.75" customHeight="1">
      <c r="A63" s="71"/>
      <c r="B63" s="84"/>
      <c r="C63" s="24" t="s">
        <v>6</v>
      </c>
      <c r="D63" s="29">
        <f>D65</f>
        <v>80.55895</v>
      </c>
      <c r="E63" s="29">
        <v>0</v>
      </c>
      <c r="F63" s="29">
        <v>0</v>
      </c>
    </row>
    <row r="64" spans="1:6" ht="30.75" customHeight="1">
      <c r="A64" s="63" t="s">
        <v>74</v>
      </c>
      <c r="B64" s="60" t="s">
        <v>4</v>
      </c>
      <c r="C64" s="41" t="s">
        <v>5</v>
      </c>
      <c r="D64" s="42">
        <f>D65</f>
        <v>80.55895</v>
      </c>
      <c r="E64" s="42">
        <v>0</v>
      </c>
      <c r="F64" s="42">
        <v>0</v>
      </c>
    </row>
    <row r="65" spans="1:6" ht="30.75" customHeight="1">
      <c r="A65" s="71"/>
      <c r="B65" s="62"/>
      <c r="C65" s="41" t="s">
        <v>6</v>
      </c>
      <c r="D65" s="42">
        <v>80.55895</v>
      </c>
      <c r="E65" s="42">
        <v>0</v>
      </c>
      <c r="F65" s="42">
        <v>0</v>
      </c>
    </row>
    <row r="66" spans="1:6" ht="21.75" customHeight="1">
      <c r="A66" s="66" t="s">
        <v>57</v>
      </c>
      <c r="B66" s="82" t="s">
        <v>4</v>
      </c>
      <c r="C66" s="17" t="s">
        <v>5</v>
      </c>
      <c r="D66" s="48">
        <v>0</v>
      </c>
      <c r="E66" s="48">
        <v>0</v>
      </c>
      <c r="F66" s="48">
        <v>0</v>
      </c>
    </row>
    <row r="67" spans="1:6" ht="36.75" customHeight="1">
      <c r="A67" s="67"/>
      <c r="B67" s="83"/>
      <c r="C67" s="24" t="s">
        <v>6</v>
      </c>
      <c r="D67" s="29">
        <v>0</v>
      </c>
      <c r="E67" s="29">
        <v>0</v>
      </c>
      <c r="F67" s="29">
        <v>0</v>
      </c>
    </row>
    <row r="68" spans="1:6" ht="21.75" customHeight="1">
      <c r="A68" s="78" t="s">
        <v>53</v>
      </c>
      <c r="B68" s="80" t="s">
        <v>4</v>
      </c>
      <c r="C68" s="33" t="s">
        <v>5</v>
      </c>
      <c r="D68" s="49">
        <f>D72+D71+D70+D69</f>
        <v>3571.65188</v>
      </c>
      <c r="E68" s="49">
        <v>0</v>
      </c>
      <c r="F68" s="49">
        <v>0</v>
      </c>
    </row>
    <row r="69" spans="1:6" ht="21.75" customHeight="1">
      <c r="A69" s="92"/>
      <c r="B69" s="91"/>
      <c r="C69" s="33" t="s">
        <v>6</v>
      </c>
      <c r="D69" s="32">
        <f>D74</f>
        <v>257.43476</v>
      </c>
      <c r="E69" s="32">
        <v>0</v>
      </c>
      <c r="F69" s="32">
        <v>0</v>
      </c>
    </row>
    <row r="70" spans="1:6" ht="21.75" customHeight="1">
      <c r="A70" s="92"/>
      <c r="B70" s="91"/>
      <c r="C70" s="33" t="s">
        <v>7</v>
      </c>
      <c r="D70" s="32">
        <f>D75</f>
        <v>3314.21712</v>
      </c>
      <c r="E70" s="32">
        <v>0</v>
      </c>
      <c r="F70" s="32">
        <v>0</v>
      </c>
    </row>
    <row r="71" spans="1:6" ht="21.75" customHeight="1">
      <c r="A71" s="92"/>
      <c r="B71" s="91"/>
      <c r="C71" s="33" t="s">
        <v>8</v>
      </c>
      <c r="D71" s="32">
        <v>0</v>
      </c>
      <c r="E71" s="32">
        <v>0</v>
      </c>
      <c r="F71" s="32">
        <v>0</v>
      </c>
    </row>
    <row r="72" spans="1:6" ht="21.75" customHeight="1">
      <c r="A72" s="79"/>
      <c r="B72" s="81"/>
      <c r="C72" s="33" t="s">
        <v>9</v>
      </c>
      <c r="D72" s="32">
        <v>0</v>
      </c>
      <c r="E72" s="32">
        <v>0</v>
      </c>
      <c r="F72" s="32">
        <v>0</v>
      </c>
    </row>
    <row r="73" spans="1:6" ht="21.75" customHeight="1">
      <c r="A73" s="66" t="s">
        <v>61</v>
      </c>
      <c r="B73" s="82" t="s">
        <v>4</v>
      </c>
      <c r="C73" s="24" t="s">
        <v>5</v>
      </c>
      <c r="D73" s="48">
        <f>D75+D74</f>
        <v>3571.65188</v>
      </c>
      <c r="E73" s="48">
        <v>0</v>
      </c>
      <c r="F73" s="48">
        <v>0</v>
      </c>
    </row>
    <row r="74" spans="1:6" ht="21.75" customHeight="1">
      <c r="A74" s="67"/>
      <c r="B74" s="83"/>
      <c r="C74" s="24" t="s">
        <v>6</v>
      </c>
      <c r="D74" s="29">
        <f>D77</f>
        <v>257.43476</v>
      </c>
      <c r="E74" s="29">
        <v>0</v>
      </c>
      <c r="F74" s="29">
        <v>0</v>
      </c>
    </row>
    <row r="75" spans="1:6" ht="21.75" customHeight="1">
      <c r="A75" s="71"/>
      <c r="B75" s="84"/>
      <c r="C75" s="24" t="s">
        <v>7</v>
      </c>
      <c r="D75" s="29">
        <f>D78</f>
        <v>3314.21712</v>
      </c>
      <c r="E75" s="29">
        <v>0</v>
      </c>
      <c r="F75" s="29">
        <v>0</v>
      </c>
    </row>
    <row r="76" spans="1:6" ht="21.75" customHeight="1">
      <c r="A76" s="63" t="s">
        <v>75</v>
      </c>
      <c r="B76" s="60" t="s">
        <v>4</v>
      </c>
      <c r="C76" s="41" t="s">
        <v>5</v>
      </c>
      <c r="D76" s="47">
        <f>D78+D77</f>
        <v>3571.65188</v>
      </c>
      <c r="E76" s="47">
        <v>0</v>
      </c>
      <c r="F76" s="47">
        <v>0</v>
      </c>
    </row>
    <row r="77" spans="1:6" ht="21.75" customHeight="1">
      <c r="A77" s="64"/>
      <c r="B77" s="61"/>
      <c r="C77" s="41" t="s">
        <v>6</v>
      </c>
      <c r="D77" s="42">
        <v>257.43476</v>
      </c>
      <c r="E77" s="42">
        <v>0</v>
      </c>
      <c r="F77" s="42">
        <v>0</v>
      </c>
    </row>
    <row r="78" spans="1:6" ht="21.75" customHeight="1">
      <c r="A78" s="65"/>
      <c r="B78" s="62"/>
      <c r="C78" s="41" t="s">
        <v>7</v>
      </c>
      <c r="D78" s="42">
        <v>3314.21712</v>
      </c>
      <c r="E78" s="42">
        <v>0</v>
      </c>
      <c r="F78" s="42">
        <v>0</v>
      </c>
    </row>
    <row r="79" spans="1:6" ht="21.75" customHeight="1">
      <c r="A79" s="68" t="s">
        <v>54</v>
      </c>
      <c r="B79" s="96" t="s">
        <v>22</v>
      </c>
      <c r="C79" s="18" t="s">
        <v>5</v>
      </c>
      <c r="D79" s="49">
        <f>D83+D82+D81+D80</f>
        <v>3454.3173300000003</v>
      </c>
      <c r="E79" s="49">
        <f>E80</f>
        <v>0</v>
      </c>
      <c r="F79" s="49">
        <f>F80</f>
        <v>0</v>
      </c>
    </row>
    <row r="80" spans="1:6" ht="21.75" customHeight="1">
      <c r="A80" s="69"/>
      <c r="B80" s="97"/>
      <c r="C80" s="45" t="s">
        <v>6</v>
      </c>
      <c r="D80" s="32">
        <f>D85+D95</f>
        <v>466.56986</v>
      </c>
      <c r="E80" s="32">
        <f>E84</f>
        <v>0</v>
      </c>
      <c r="F80" s="32">
        <f>F84</f>
        <v>0</v>
      </c>
    </row>
    <row r="81" spans="1:6" ht="21.75" customHeight="1">
      <c r="A81" s="69"/>
      <c r="B81" s="97"/>
      <c r="C81" s="45" t="s">
        <v>7</v>
      </c>
      <c r="D81" s="32">
        <f>D86</f>
        <v>2689.3764</v>
      </c>
      <c r="E81" s="32">
        <v>0</v>
      </c>
      <c r="F81" s="32">
        <v>0</v>
      </c>
    </row>
    <row r="82" spans="1:6" ht="21.75" customHeight="1">
      <c r="A82" s="69"/>
      <c r="B82" s="97"/>
      <c r="C82" s="45" t="s">
        <v>8</v>
      </c>
      <c r="D82" s="32">
        <v>0</v>
      </c>
      <c r="E82" s="32">
        <v>0</v>
      </c>
      <c r="F82" s="32">
        <v>0</v>
      </c>
    </row>
    <row r="83" spans="1:6" ht="21.75" customHeight="1">
      <c r="A83" s="70"/>
      <c r="B83" s="98"/>
      <c r="C83" s="45" t="s">
        <v>9</v>
      </c>
      <c r="D83" s="32">
        <f>D88</f>
        <v>298.37107</v>
      </c>
      <c r="E83" s="32">
        <v>0</v>
      </c>
      <c r="F83" s="32">
        <v>0</v>
      </c>
    </row>
    <row r="84" spans="1:6" ht="24" customHeight="1">
      <c r="A84" s="66" t="s">
        <v>55</v>
      </c>
      <c r="B84" s="72" t="s">
        <v>4</v>
      </c>
      <c r="C84" s="5" t="s">
        <v>5</v>
      </c>
      <c r="D84" s="47">
        <f>D89</f>
        <v>2988.1960000000004</v>
      </c>
      <c r="E84" s="48">
        <f>E89</f>
        <v>0</v>
      </c>
      <c r="F84" s="48">
        <f>F89</f>
        <v>0</v>
      </c>
    </row>
    <row r="85" spans="1:6" ht="26.25" customHeight="1">
      <c r="A85" s="67"/>
      <c r="B85" s="73"/>
      <c r="C85" s="5" t="s">
        <v>6</v>
      </c>
      <c r="D85" s="42">
        <f>D90</f>
        <v>0.44853</v>
      </c>
      <c r="E85" s="29">
        <v>0</v>
      </c>
      <c r="F85" s="29">
        <v>0</v>
      </c>
    </row>
    <row r="86" spans="1:6" ht="19.5" customHeight="1">
      <c r="A86" s="67"/>
      <c r="B86" s="73"/>
      <c r="C86" s="5" t="s">
        <v>7</v>
      </c>
      <c r="D86" s="42">
        <f>D91</f>
        <v>2689.3764</v>
      </c>
      <c r="E86" s="29">
        <v>0</v>
      </c>
      <c r="F86" s="29">
        <v>0</v>
      </c>
    </row>
    <row r="87" spans="1:6" ht="21" customHeight="1">
      <c r="A87" s="67"/>
      <c r="B87" s="73"/>
      <c r="C87" s="5" t="s">
        <v>8</v>
      </c>
      <c r="D87" s="42">
        <v>0</v>
      </c>
      <c r="E87" s="29">
        <v>0</v>
      </c>
      <c r="F87" s="29">
        <v>0</v>
      </c>
    </row>
    <row r="88" spans="1:6" ht="20.25" customHeight="1">
      <c r="A88" s="71"/>
      <c r="B88" s="74"/>
      <c r="C88" s="5" t="s">
        <v>9</v>
      </c>
      <c r="D88" s="42">
        <f>D93</f>
        <v>298.37107</v>
      </c>
      <c r="E88" s="29">
        <v>0</v>
      </c>
      <c r="F88" s="29">
        <v>0</v>
      </c>
    </row>
    <row r="89" spans="1:6" ht="19.5" customHeight="1">
      <c r="A89" s="63" t="s">
        <v>76</v>
      </c>
      <c r="B89" s="75" t="s">
        <v>4</v>
      </c>
      <c r="C89" s="46" t="s">
        <v>5</v>
      </c>
      <c r="D89" s="47">
        <f>D93+D92+D91+D90</f>
        <v>2988.1960000000004</v>
      </c>
      <c r="E89" s="48">
        <f>E93</f>
        <v>0</v>
      </c>
      <c r="F89" s="48">
        <f>F93</f>
        <v>0</v>
      </c>
    </row>
    <row r="90" spans="1:6" ht="25.5" customHeight="1">
      <c r="A90" s="64"/>
      <c r="B90" s="76"/>
      <c r="C90" s="46" t="s">
        <v>6</v>
      </c>
      <c r="D90" s="42">
        <v>0.44853</v>
      </c>
      <c r="E90" s="29">
        <v>0</v>
      </c>
      <c r="F90" s="29">
        <v>0</v>
      </c>
    </row>
    <row r="91" spans="1:6" ht="19.5" customHeight="1">
      <c r="A91" s="64"/>
      <c r="B91" s="76"/>
      <c r="C91" s="46" t="s">
        <v>7</v>
      </c>
      <c r="D91" s="42">
        <v>2689.3764</v>
      </c>
      <c r="E91" s="29">
        <v>0</v>
      </c>
      <c r="F91" s="29">
        <v>0</v>
      </c>
    </row>
    <row r="92" spans="1:6" ht="19.5" customHeight="1">
      <c r="A92" s="64"/>
      <c r="B92" s="76"/>
      <c r="C92" s="46" t="s">
        <v>8</v>
      </c>
      <c r="D92" s="42">
        <v>0</v>
      </c>
      <c r="E92" s="29">
        <v>0</v>
      </c>
      <c r="F92" s="29">
        <v>0</v>
      </c>
    </row>
    <row r="93" spans="1:6" ht="23.25" customHeight="1">
      <c r="A93" s="65"/>
      <c r="B93" s="77"/>
      <c r="C93" s="46" t="s">
        <v>9</v>
      </c>
      <c r="D93" s="42">
        <v>298.37107</v>
      </c>
      <c r="E93" s="29">
        <v>0</v>
      </c>
      <c r="F93" s="29">
        <v>0</v>
      </c>
    </row>
    <row r="94" spans="1:6" ht="23.25" customHeight="1">
      <c r="A94" s="66" t="s">
        <v>64</v>
      </c>
      <c r="B94" s="72" t="s">
        <v>4</v>
      </c>
      <c r="C94" s="5" t="s">
        <v>5</v>
      </c>
      <c r="D94" s="29">
        <v>466.12133</v>
      </c>
      <c r="E94" s="29">
        <v>0</v>
      </c>
      <c r="F94" s="29">
        <v>0</v>
      </c>
    </row>
    <row r="95" spans="1:6" ht="23.25" customHeight="1">
      <c r="A95" s="71"/>
      <c r="B95" s="77"/>
      <c r="C95" s="5" t="s">
        <v>6</v>
      </c>
      <c r="D95" s="29">
        <v>466.12133</v>
      </c>
      <c r="E95" s="29">
        <v>0</v>
      </c>
      <c r="F95" s="29">
        <v>0</v>
      </c>
    </row>
    <row r="96" spans="1:6" ht="24.75" customHeight="1">
      <c r="A96" s="78" t="s">
        <v>58</v>
      </c>
      <c r="B96" s="80" t="s">
        <v>4</v>
      </c>
      <c r="C96" s="18" t="s">
        <v>5</v>
      </c>
      <c r="D96" s="49">
        <f>D100+D99+D98+D97</f>
        <v>3667.3862424999998</v>
      </c>
      <c r="E96" s="49">
        <f>E100+E99+E98+E97</f>
        <v>8208.55</v>
      </c>
      <c r="F96" s="49">
        <f>F100+F99+F98+F97</f>
        <v>3993.68</v>
      </c>
    </row>
    <row r="97" spans="1:6" ht="22.5">
      <c r="A97" s="92"/>
      <c r="B97" s="91"/>
      <c r="C97" s="33" t="s">
        <v>6</v>
      </c>
      <c r="D97" s="32">
        <f>D106+D102+D104</f>
        <v>816.2283525</v>
      </c>
      <c r="E97" s="32">
        <f aca="true" t="shared" si="2" ref="D97:F100">E106</f>
        <v>1641.70789</v>
      </c>
      <c r="F97" s="32">
        <f>F106</f>
        <v>798.73263</v>
      </c>
    </row>
    <row r="98" spans="1:6" ht="15">
      <c r="A98" s="92"/>
      <c r="B98" s="91"/>
      <c r="C98" s="18" t="s">
        <v>7</v>
      </c>
      <c r="D98" s="32">
        <f t="shared" si="2"/>
        <v>142.55789</v>
      </c>
      <c r="E98" s="32">
        <f t="shared" si="2"/>
        <v>328.34211</v>
      </c>
      <c r="F98" s="32">
        <f>F107</f>
        <v>159.74737</v>
      </c>
    </row>
    <row r="99" spans="1:6" ht="15">
      <c r="A99" s="92"/>
      <c r="B99" s="91"/>
      <c r="C99" s="18" t="s">
        <v>8</v>
      </c>
      <c r="D99" s="32">
        <f t="shared" si="2"/>
        <v>2708.6</v>
      </c>
      <c r="E99" s="32">
        <f t="shared" si="2"/>
        <v>6238.5</v>
      </c>
      <c r="F99" s="32">
        <v>3035.2</v>
      </c>
    </row>
    <row r="100" spans="1:6" ht="15">
      <c r="A100" s="79"/>
      <c r="B100" s="81"/>
      <c r="C100" s="18" t="s">
        <v>9</v>
      </c>
      <c r="D100" s="32">
        <f t="shared" si="2"/>
        <v>0</v>
      </c>
      <c r="E100" s="32">
        <f t="shared" si="2"/>
        <v>0</v>
      </c>
      <c r="F100" s="32">
        <f t="shared" si="2"/>
        <v>0</v>
      </c>
    </row>
    <row r="101" spans="1:6" ht="15">
      <c r="A101" s="66" t="s">
        <v>65</v>
      </c>
      <c r="B101" s="82" t="s">
        <v>4</v>
      </c>
      <c r="C101" s="17" t="s">
        <v>5</v>
      </c>
      <c r="D101" s="29">
        <f>D102</f>
        <v>43.11248</v>
      </c>
      <c r="E101" s="29">
        <v>0</v>
      </c>
      <c r="F101" s="29">
        <v>0</v>
      </c>
    </row>
    <row r="102" spans="1:6" ht="22.5">
      <c r="A102" s="71"/>
      <c r="B102" s="81"/>
      <c r="C102" s="24" t="s">
        <v>6</v>
      </c>
      <c r="D102" s="29">
        <v>43.11248</v>
      </c>
      <c r="E102" s="29">
        <v>0</v>
      </c>
      <c r="F102" s="29">
        <v>0</v>
      </c>
    </row>
    <row r="103" spans="1:6" ht="15">
      <c r="A103" s="20" t="s">
        <v>69</v>
      </c>
      <c r="B103" s="82" t="s">
        <v>4</v>
      </c>
      <c r="C103" s="24" t="s">
        <v>5</v>
      </c>
      <c r="D103" s="29">
        <f>D104</f>
        <v>60.3264</v>
      </c>
      <c r="E103" s="29">
        <f>E104</f>
        <v>0</v>
      </c>
      <c r="F103" s="29">
        <f>F104</f>
        <v>0</v>
      </c>
    </row>
    <row r="104" spans="1:6" ht="24">
      <c r="A104" s="113" t="s">
        <v>77</v>
      </c>
      <c r="B104" s="83"/>
      <c r="C104" s="24" t="s">
        <v>6</v>
      </c>
      <c r="D104" s="29">
        <v>60.3264</v>
      </c>
      <c r="E104" s="29">
        <v>0</v>
      </c>
      <c r="F104" s="29">
        <v>0</v>
      </c>
    </row>
    <row r="105" spans="1:6" ht="19.5" customHeight="1">
      <c r="A105" s="66" t="s">
        <v>67</v>
      </c>
      <c r="B105" s="82" t="s">
        <v>4</v>
      </c>
      <c r="C105" s="53" t="s">
        <v>5</v>
      </c>
      <c r="D105" s="52">
        <f>D109+D108+D107+D106</f>
        <v>3563.9473625</v>
      </c>
      <c r="E105" s="52">
        <f>E109+E108+E107+E106</f>
        <v>8208.55</v>
      </c>
      <c r="F105" s="52">
        <f>F109+F108+F107+F106</f>
        <v>3993.68</v>
      </c>
    </row>
    <row r="106" spans="1:6" ht="23.25">
      <c r="A106" s="67"/>
      <c r="B106" s="83"/>
      <c r="C106" s="5" t="s">
        <v>6</v>
      </c>
      <c r="D106" s="29">
        <v>712.7894725</v>
      </c>
      <c r="E106" s="29">
        <v>1641.70789</v>
      </c>
      <c r="F106" s="29">
        <v>798.73263</v>
      </c>
    </row>
    <row r="107" spans="1:6" ht="15">
      <c r="A107" s="67"/>
      <c r="B107" s="83"/>
      <c r="C107" s="4" t="s">
        <v>7</v>
      </c>
      <c r="D107" s="29">
        <v>142.55789</v>
      </c>
      <c r="E107" s="29">
        <v>328.34211</v>
      </c>
      <c r="F107" s="29">
        <v>159.74737</v>
      </c>
    </row>
    <row r="108" spans="1:6" ht="15">
      <c r="A108" s="67"/>
      <c r="B108" s="83"/>
      <c r="C108" s="4" t="s">
        <v>8</v>
      </c>
      <c r="D108" s="29">
        <v>2708.6</v>
      </c>
      <c r="E108" s="29">
        <v>6238.5</v>
      </c>
      <c r="F108" s="29">
        <v>3035.2</v>
      </c>
    </row>
    <row r="109" spans="1:6" ht="15">
      <c r="A109" s="71"/>
      <c r="B109" s="84"/>
      <c r="C109" s="4" t="s">
        <v>9</v>
      </c>
      <c r="D109" s="29">
        <v>0</v>
      </c>
      <c r="E109" s="29">
        <v>0</v>
      </c>
      <c r="F109" s="29">
        <v>0</v>
      </c>
    </row>
    <row r="110" spans="1:6" ht="24.75" customHeight="1">
      <c r="A110" s="78" t="s">
        <v>59</v>
      </c>
      <c r="B110" s="80" t="s">
        <v>4</v>
      </c>
      <c r="C110" s="44" t="s">
        <v>5</v>
      </c>
      <c r="D110" s="49">
        <f>D114+D113+D112+D111</f>
        <v>3020.1239675999996</v>
      </c>
      <c r="E110" s="49">
        <f>E114+E113+E112+E111</f>
        <v>1278.6446700000001</v>
      </c>
      <c r="F110" s="49">
        <f>F114+F113+F112+F111</f>
        <v>648.85584</v>
      </c>
    </row>
    <row r="111" spans="1:6" ht="27" customHeight="1">
      <c r="A111" s="92"/>
      <c r="B111" s="91"/>
      <c r="C111" s="45" t="s">
        <v>6</v>
      </c>
      <c r="D111" s="32">
        <f>D116</f>
        <v>906.0377071</v>
      </c>
      <c r="E111" s="32">
        <f aca="true" t="shared" si="3" ref="D111:F113">E116</f>
        <v>383.59338</v>
      </c>
      <c r="F111" s="32">
        <f t="shared" si="3"/>
        <v>194.65676</v>
      </c>
    </row>
    <row r="112" spans="1:6" ht="21.75" customHeight="1">
      <c r="A112" s="92"/>
      <c r="B112" s="91"/>
      <c r="C112" s="44" t="s">
        <v>7</v>
      </c>
      <c r="D112" s="32">
        <f t="shared" si="3"/>
        <v>105.70430999999999</v>
      </c>
      <c r="E112" s="32">
        <f t="shared" si="3"/>
        <v>44.75261</v>
      </c>
      <c r="F112" s="32">
        <f t="shared" si="3"/>
        <v>22.70993</v>
      </c>
    </row>
    <row r="113" spans="1:6" ht="15">
      <c r="A113" s="92"/>
      <c r="B113" s="91"/>
      <c r="C113" s="44" t="s">
        <v>8</v>
      </c>
      <c r="D113" s="32">
        <f>D118</f>
        <v>2008.3819505</v>
      </c>
      <c r="E113" s="32">
        <f t="shared" si="3"/>
        <v>850.29868</v>
      </c>
      <c r="F113" s="32">
        <f t="shared" si="3"/>
        <v>431.48915</v>
      </c>
    </row>
    <row r="114" spans="1:6" ht="15">
      <c r="A114" s="79"/>
      <c r="B114" s="81"/>
      <c r="C114" s="44" t="s">
        <v>9</v>
      </c>
      <c r="D114" s="32">
        <f>D119</f>
        <v>0</v>
      </c>
      <c r="E114" s="32">
        <f>E119</f>
        <v>0</v>
      </c>
      <c r="F114" s="32">
        <f>F119</f>
        <v>0</v>
      </c>
    </row>
    <row r="115" spans="1:6" ht="21" customHeight="1">
      <c r="A115" s="66" t="s">
        <v>62</v>
      </c>
      <c r="B115" s="82" t="s">
        <v>4</v>
      </c>
      <c r="C115" s="17" t="s">
        <v>5</v>
      </c>
      <c r="D115" s="48">
        <f>D119+D118+D117+D116</f>
        <v>3020.1239675999996</v>
      </c>
      <c r="E115" s="48">
        <f>E119+E118+E117+E116</f>
        <v>1278.6446700000001</v>
      </c>
      <c r="F115" s="52">
        <f>F119+F118+F117+F116</f>
        <v>648.85584</v>
      </c>
    </row>
    <row r="116" spans="1:6" ht="22.5">
      <c r="A116" s="67"/>
      <c r="B116" s="83"/>
      <c r="C116" s="24" t="s">
        <v>6</v>
      </c>
      <c r="D116" s="29">
        <f>D125+D121</f>
        <v>906.0377071</v>
      </c>
      <c r="E116" s="29">
        <f aca="true" t="shared" si="4" ref="D116:F118">E125+E121</f>
        <v>383.59338</v>
      </c>
      <c r="F116" s="29">
        <f t="shared" si="4"/>
        <v>194.65676</v>
      </c>
    </row>
    <row r="117" spans="1:6" ht="15">
      <c r="A117" s="67"/>
      <c r="B117" s="83"/>
      <c r="C117" s="17" t="s">
        <v>7</v>
      </c>
      <c r="D117" s="29">
        <f t="shared" si="4"/>
        <v>105.70430999999999</v>
      </c>
      <c r="E117" s="29">
        <f t="shared" si="4"/>
        <v>44.75261</v>
      </c>
      <c r="F117" s="29">
        <f t="shared" si="4"/>
        <v>22.70993</v>
      </c>
    </row>
    <row r="118" spans="1:6" ht="15.75" customHeight="1">
      <c r="A118" s="67"/>
      <c r="B118" s="83"/>
      <c r="C118" s="17" t="s">
        <v>8</v>
      </c>
      <c r="D118" s="29">
        <f t="shared" si="4"/>
        <v>2008.3819505</v>
      </c>
      <c r="E118" s="29">
        <f t="shared" si="4"/>
        <v>850.29868</v>
      </c>
      <c r="F118" s="29">
        <f t="shared" si="4"/>
        <v>431.48915</v>
      </c>
    </row>
    <row r="119" spans="1:6" ht="15">
      <c r="A119" s="71"/>
      <c r="B119" s="84"/>
      <c r="C119" s="17" t="s">
        <v>9</v>
      </c>
      <c r="D119" s="29">
        <v>0</v>
      </c>
      <c r="E119" s="29">
        <v>0</v>
      </c>
      <c r="F119" s="29">
        <v>0</v>
      </c>
    </row>
    <row r="120" spans="1:6" ht="15">
      <c r="A120" s="63" t="s">
        <v>66</v>
      </c>
      <c r="B120" s="60" t="s">
        <v>4</v>
      </c>
      <c r="C120" s="54" t="s">
        <v>5</v>
      </c>
      <c r="D120" s="47">
        <f>D123+D122+D121</f>
        <v>763.5649414</v>
      </c>
      <c r="E120" s="47">
        <f>E123+E122+E121</f>
        <v>1278.6446700000001</v>
      </c>
      <c r="F120" s="47">
        <f>F123+F122+F121</f>
        <v>648.85584</v>
      </c>
    </row>
    <row r="121" spans="1:6" ht="23.25">
      <c r="A121" s="64"/>
      <c r="B121" s="61"/>
      <c r="C121" s="46" t="s">
        <v>6</v>
      </c>
      <c r="D121" s="42">
        <v>229.0696114</v>
      </c>
      <c r="E121" s="42">
        <v>383.59338</v>
      </c>
      <c r="F121" s="42">
        <v>194.65676</v>
      </c>
    </row>
    <row r="122" spans="1:6" ht="15">
      <c r="A122" s="64"/>
      <c r="B122" s="61"/>
      <c r="C122" s="46" t="s">
        <v>7</v>
      </c>
      <c r="D122" s="42">
        <v>26.7247745</v>
      </c>
      <c r="E122" s="42">
        <v>44.75261</v>
      </c>
      <c r="F122" s="42">
        <v>22.70993</v>
      </c>
    </row>
    <row r="123" spans="1:6" ht="15">
      <c r="A123" s="64"/>
      <c r="B123" s="61"/>
      <c r="C123" s="46" t="s">
        <v>8</v>
      </c>
      <c r="D123" s="42">
        <v>507.7705555</v>
      </c>
      <c r="E123" s="42">
        <v>850.29868</v>
      </c>
      <c r="F123" s="42">
        <v>431.48915</v>
      </c>
    </row>
    <row r="124" spans="1:6" ht="15">
      <c r="A124" s="63" t="s">
        <v>70</v>
      </c>
      <c r="B124" s="60" t="s">
        <v>4</v>
      </c>
      <c r="C124" s="46" t="s">
        <v>5</v>
      </c>
      <c r="D124" s="47">
        <f>D127+D126+D125</f>
        <v>2256.5590262</v>
      </c>
      <c r="E124" s="47">
        <f>E127+E126+E125</f>
        <v>0</v>
      </c>
      <c r="F124" s="47">
        <f>F127+F126+F125</f>
        <v>0</v>
      </c>
    </row>
    <row r="125" spans="1:6" ht="23.25" customHeight="1">
      <c r="A125" s="64"/>
      <c r="B125" s="61"/>
      <c r="C125" s="46" t="s">
        <v>6</v>
      </c>
      <c r="D125" s="42">
        <v>676.9680957</v>
      </c>
      <c r="E125" s="42">
        <v>0</v>
      </c>
      <c r="F125" s="42">
        <v>0</v>
      </c>
    </row>
    <row r="126" spans="1:6" ht="15">
      <c r="A126" s="64"/>
      <c r="B126" s="61"/>
      <c r="C126" s="46" t="s">
        <v>7</v>
      </c>
      <c r="D126" s="42">
        <v>78.9795355</v>
      </c>
      <c r="E126" s="42">
        <v>0</v>
      </c>
      <c r="F126" s="42">
        <v>0</v>
      </c>
    </row>
    <row r="127" spans="1:6" ht="15">
      <c r="A127" s="65"/>
      <c r="B127" s="62"/>
      <c r="C127" s="46" t="s">
        <v>8</v>
      </c>
      <c r="D127" s="42">
        <v>1500.611395</v>
      </c>
      <c r="E127" s="42">
        <v>0</v>
      </c>
      <c r="F127" s="42">
        <v>0</v>
      </c>
    </row>
    <row r="128" spans="1:6" ht="24.75" customHeight="1">
      <c r="A128" s="85" t="s">
        <v>23</v>
      </c>
      <c r="B128" s="88" t="s">
        <v>4</v>
      </c>
      <c r="C128" s="8" t="s">
        <v>5</v>
      </c>
      <c r="D128" s="27">
        <v>0</v>
      </c>
      <c r="E128" s="27">
        <v>0</v>
      </c>
      <c r="F128" s="27">
        <f>F132+F131+F130+F129</f>
        <v>455</v>
      </c>
    </row>
    <row r="129" spans="1:6" ht="33.75" customHeight="1">
      <c r="A129" s="86"/>
      <c r="B129" s="89"/>
      <c r="C129" s="9" t="s">
        <v>6</v>
      </c>
      <c r="D129" s="28">
        <f>D134</f>
        <v>0</v>
      </c>
      <c r="E129" s="28">
        <f>E134</f>
        <v>0</v>
      </c>
      <c r="F129" s="28">
        <f>F134</f>
        <v>455</v>
      </c>
    </row>
    <row r="130" spans="1:6" ht="15">
      <c r="A130" s="86"/>
      <c r="B130" s="89"/>
      <c r="C130" s="8" t="s">
        <v>7</v>
      </c>
      <c r="D130" s="28">
        <v>0</v>
      </c>
      <c r="E130" s="28">
        <v>0</v>
      </c>
      <c r="F130" s="28">
        <v>0</v>
      </c>
    </row>
    <row r="131" spans="1:6" ht="15">
      <c r="A131" s="86"/>
      <c r="B131" s="89"/>
      <c r="C131" s="8" t="s">
        <v>8</v>
      </c>
      <c r="D131" s="28">
        <v>0</v>
      </c>
      <c r="E131" s="28">
        <v>0</v>
      </c>
      <c r="F131" s="28">
        <v>0</v>
      </c>
    </row>
    <row r="132" spans="1:6" ht="15">
      <c r="A132" s="87"/>
      <c r="B132" s="90"/>
      <c r="C132" s="8" t="s">
        <v>9</v>
      </c>
      <c r="D132" s="28">
        <v>0</v>
      </c>
      <c r="E132" s="28">
        <v>0</v>
      </c>
      <c r="F132" s="28">
        <v>0</v>
      </c>
    </row>
    <row r="133" spans="1:6" ht="36.75" customHeight="1">
      <c r="A133" s="78" t="s">
        <v>24</v>
      </c>
      <c r="B133" s="80" t="s">
        <v>4</v>
      </c>
      <c r="C133" s="18" t="s">
        <v>5</v>
      </c>
      <c r="D133" s="35">
        <f aca="true" t="shared" si="5" ref="D133:F134">D134</f>
        <v>0</v>
      </c>
      <c r="E133" s="35">
        <f t="shared" si="5"/>
        <v>0</v>
      </c>
      <c r="F133" s="35">
        <f t="shared" si="5"/>
        <v>455</v>
      </c>
    </row>
    <row r="134" spans="1:6" ht="22.5">
      <c r="A134" s="79"/>
      <c r="B134" s="81"/>
      <c r="C134" s="33" t="s">
        <v>6</v>
      </c>
      <c r="D134" s="32">
        <f t="shared" si="5"/>
        <v>0</v>
      </c>
      <c r="E134" s="32">
        <f t="shared" si="5"/>
        <v>0</v>
      </c>
      <c r="F134" s="32">
        <f t="shared" si="5"/>
        <v>455</v>
      </c>
    </row>
    <row r="135" spans="1:6" ht="22.5">
      <c r="A135" s="38" t="s">
        <v>25</v>
      </c>
      <c r="B135" s="13" t="s">
        <v>4</v>
      </c>
      <c r="C135" s="24" t="s">
        <v>6</v>
      </c>
      <c r="D135" s="29">
        <v>0</v>
      </c>
      <c r="E135" s="29">
        <v>0</v>
      </c>
      <c r="F135" s="29">
        <v>455</v>
      </c>
    </row>
    <row r="136" spans="1:6" ht="15">
      <c r="A136" s="11" t="s">
        <v>26</v>
      </c>
      <c r="B136" s="30" t="s">
        <v>4</v>
      </c>
      <c r="C136" s="11" t="s">
        <v>15</v>
      </c>
      <c r="D136" s="26"/>
      <c r="E136" s="26"/>
      <c r="F136" s="26"/>
    </row>
    <row r="137" spans="1:6" ht="15">
      <c r="A137" s="21" t="s">
        <v>27</v>
      </c>
      <c r="B137" s="15" t="s">
        <v>4</v>
      </c>
      <c r="C137" s="2" t="s">
        <v>15</v>
      </c>
      <c r="D137" s="26"/>
      <c r="E137" s="26"/>
      <c r="F137" s="26"/>
    </row>
    <row r="138" spans="1:6" ht="24">
      <c r="A138" s="20" t="s">
        <v>51</v>
      </c>
      <c r="B138" s="15" t="s">
        <v>4</v>
      </c>
      <c r="C138" s="2" t="s">
        <v>15</v>
      </c>
      <c r="D138" s="26"/>
      <c r="E138" s="26"/>
      <c r="F138" s="26"/>
    </row>
    <row r="139" spans="1:6" ht="24">
      <c r="A139" s="20" t="s">
        <v>40</v>
      </c>
      <c r="B139" s="15" t="s">
        <v>4</v>
      </c>
      <c r="C139" s="2" t="s">
        <v>15</v>
      </c>
      <c r="D139" s="26"/>
      <c r="E139" s="26"/>
      <c r="F139" s="26"/>
    </row>
    <row r="140" spans="1:6" ht="24">
      <c r="A140" s="22" t="s">
        <v>28</v>
      </c>
      <c r="B140" s="30" t="s">
        <v>4</v>
      </c>
      <c r="C140" s="11" t="s">
        <v>15</v>
      </c>
      <c r="D140" s="26"/>
      <c r="E140" s="26"/>
      <c r="F140" s="26"/>
    </row>
    <row r="141" spans="1:6" ht="36">
      <c r="A141" s="20" t="s">
        <v>29</v>
      </c>
      <c r="B141" s="15" t="s">
        <v>4</v>
      </c>
      <c r="C141" s="2" t="s">
        <v>15</v>
      </c>
      <c r="D141" s="26"/>
      <c r="E141" s="26"/>
      <c r="F141" s="26"/>
    </row>
    <row r="142" spans="1:6" ht="36.75">
      <c r="A142" s="3" t="s">
        <v>30</v>
      </c>
      <c r="B142" s="15" t="s">
        <v>4</v>
      </c>
      <c r="C142" s="2" t="s">
        <v>15</v>
      </c>
      <c r="D142" s="26"/>
      <c r="E142" s="26"/>
      <c r="F142" s="26"/>
    </row>
    <row r="143" spans="1:6" ht="24.75">
      <c r="A143" s="10" t="s">
        <v>31</v>
      </c>
      <c r="B143" s="30" t="s">
        <v>4</v>
      </c>
      <c r="C143" s="11" t="s">
        <v>15</v>
      </c>
      <c r="D143" s="26"/>
      <c r="E143" s="26"/>
      <c r="F143" s="26"/>
    </row>
    <row r="144" spans="1:6" ht="24.75">
      <c r="A144" s="59" t="s">
        <v>41</v>
      </c>
      <c r="B144" s="15" t="s">
        <v>4</v>
      </c>
      <c r="C144" s="2" t="s">
        <v>15</v>
      </c>
      <c r="D144" s="26"/>
      <c r="E144" s="26"/>
      <c r="F144" s="26"/>
    </row>
    <row r="145" spans="1:6" ht="36">
      <c r="A145" s="20" t="s">
        <v>42</v>
      </c>
      <c r="B145" s="15" t="s">
        <v>4</v>
      </c>
      <c r="C145" s="2" t="s">
        <v>15</v>
      </c>
      <c r="D145" s="26"/>
      <c r="E145" s="26"/>
      <c r="F145" s="26"/>
    </row>
    <row r="146" spans="1:6" ht="36">
      <c r="A146" s="51" t="s">
        <v>32</v>
      </c>
      <c r="B146" s="39" t="s">
        <v>34</v>
      </c>
      <c r="C146" s="2" t="s">
        <v>15</v>
      </c>
      <c r="D146" s="26"/>
      <c r="E146" s="26"/>
      <c r="F146" s="26"/>
    </row>
    <row r="147" spans="1:6" ht="24">
      <c r="A147" s="20" t="s">
        <v>33</v>
      </c>
      <c r="B147" s="19" t="s">
        <v>34</v>
      </c>
      <c r="C147" s="2" t="s">
        <v>15</v>
      </c>
      <c r="D147" s="26"/>
      <c r="E147" s="26"/>
      <c r="F147" s="26"/>
    </row>
  </sheetData>
  <sheetProtection/>
  <mergeCells count="71">
    <mergeCell ref="B103:B104"/>
    <mergeCell ref="A101:A102"/>
    <mergeCell ref="B101:B102"/>
    <mergeCell ref="A120:A123"/>
    <mergeCell ref="B120:B123"/>
    <mergeCell ref="B115:B119"/>
    <mergeCell ref="B79:B83"/>
    <mergeCell ref="A96:A100"/>
    <mergeCell ref="B96:B100"/>
    <mergeCell ref="A94:A95"/>
    <mergeCell ref="B94:B95"/>
    <mergeCell ref="B73:B75"/>
    <mergeCell ref="A47:A49"/>
    <mergeCell ref="B47:B49"/>
    <mergeCell ref="A56:A58"/>
    <mergeCell ref="B56:B58"/>
    <mergeCell ref="B64:B65"/>
    <mergeCell ref="A64:A65"/>
    <mergeCell ref="B53:B55"/>
    <mergeCell ref="A53:A55"/>
    <mergeCell ref="B33:B37"/>
    <mergeCell ref="B21:B22"/>
    <mergeCell ref="A9:A13"/>
    <mergeCell ref="B9:B13"/>
    <mergeCell ref="A14:A15"/>
    <mergeCell ref="B14:B15"/>
    <mergeCell ref="A33:A37"/>
    <mergeCell ref="A21:A22"/>
    <mergeCell ref="A1:F1"/>
    <mergeCell ref="A2:A3"/>
    <mergeCell ref="B2:B3"/>
    <mergeCell ref="C2:C3"/>
    <mergeCell ref="D2:F2"/>
    <mergeCell ref="A4:A8"/>
    <mergeCell ref="B4:B8"/>
    <mergeCell ref="A38:A42"/>
    <mergeCell ref="B38:B42"/>
    <mergeCell ref="A43:A44"/>
    <mergeCell ref="B43:B44"/>
    <mergeCell ref="A45:A46"/>
    <mergeCell ref="B45:B46"/>
    <mergeCell ref="B124:B127"/>
    <mergeCell ref="A115:A119"/>
    <mergeCell ref="A110:A114"/>
    <mergeCell ref="A50:A52"/>
    <mergeCell ref="B50:B52"/>
    <mergeCell ref="A62:A63"/>
    <mergeCell ref="B62:B63"/>
    <mergeCell ref="A59:A61"/>
    <mergeCell ref="B59:B61"/>
    <mergeCell ref="B66:B67"/>
    <mergeCell ref="A89:A93"/>
    <mergeCell ref="B89:B93"/>
    <mergeCell ref="A133:A134"/>
    <mergeCell ref="B133:B134"/>
    <mergeCell ref="A105:A109"/>
    <mergeCell ref="B105:B109"/>
    <mergeCell ref="A128:A132"/>
    <mergeCell ref="B128:B132"/>
    <mergeCell ref="B110:B114"/>
    <mergeCell ref="A124:A127"/>
    <mergeCell ref="B76:B78"/>
    <mergeCell ref="A76:A78"/>
    <mergeCell ref="A66:A67"/>
    <mergeCell ref="A79:A83"/>
    <mergeCell ref="A84:A88"/>
    <mergeCell ref="B84:B88"/>
    <mergeCell ref="A68:A72"/>
    <mergeCell ref="B68:B72"/>
    <mergeCell ref="A73:A75"/>
  </mergeCells>
  <printOptions/>
  <pageMargins left="0.7" right="0.7" top="0.75" bottom="0.75" header="0.3" footer="0.3"/>
  <pageSetup fitToHeight="7"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2021-12-29T11:52:45Z</dcterms:modified>
  <cp:category/>
  <cp:version/>
  <cp:contentType/>
  <cp:contentStatus/>
</cp:coreProperties>
</file>